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 hidePivotFieldList="1" defaultThemeVersion="124226"/>
  <xr:revisionPtr revIDLastSave="0" documentId="13_ncr:1_{CA6462D4-579F-433E-B60E-42A338640780}" xr6:coauthVersionLast="47" xr6:coauthVersionMax="47" xr10:uidLastSave="{00000000-0000-0000-0000-000000000000}"/>
  <bookViews>
    <workbookView xWindow="-120" yWindow="-120" windowWidth="29040" windowHeight="15720" tabRatio="705" xr2:uid="{00000000-000D-0000-FFFF-FFFF00000000}"/>
  </bookViews>
  <sheets>
    <sheet name="Ūdens bilance_1.pielikums" sheetId="2" r:id="rId1"/>
    <sheet name="ūdens bilance kopā" sheetId="8" r:id="rId2"/>
  </sheets>
  <definedNames>
    <definedName name="_xlnm.Print_Area" localSheetId="1">'ūdens bilance kopā'!$A$1:$M$146</definedName>
  </definedNames>
  <calcPr calcId="181029"/>
</workbook>
</file>

<file path=xl/calcChain.xml><?xml version="1.0" encoding="utf-8"?>
<calcChain xmlns="http://schemas.openxmlformats.org/spreadsheetml/2006/main">
  <c r="D26" i="8" l="1"/>
  <c r="C26" i="8"/>
  <c r="D24" i="8"/>
  <c r="C24" i="8"/>
  <c r="D23" i="8"/>
  <c r="C23" i="8"/>
  <c r="D22" i="8"/>
  <c r="C22" i="8"/>
  <c r="D21" i="8"/>
  <c r="C21" i="8"/>
  <c r="D19" i="8"/>
  <c r="C19" i="8"/>
  <c r="D18" i="8"/>
  <c r="C18" i="8"/>
  <c r="D16" i="8"/>
  <c r="C16" i="8"/>
  <c r="D14" i="8"/>
  <c r="C14" i="8"/>
  <c r="D13" i="8"/>
  <c r="C13" i="8"/>
  <c r="D11" i="8"/>
  <c r="C11" i="8"/>
  <c r="D10" i="8"/>
  <c r="C10" i="8"/>
  <c r="D9" i="8"/>
  <c r="C9" i="8"/>
  <c r="D8" i="8"/>
  <c r="C8" i="8"/>
  <c r="D7" i="8"/>
  <c r="C7" i="8"/>
  <c r="D6" i="8"/>
  <c r="C6" i="8"/>
</calcChain>
</file>

<file path=xl/sharedStrings.xml><?xml version="1.0" encoding="utf-8"?>
<sst xmlns="http://schemas.openxmlformats.org/spreadsheetml/2006/main" count="170" uniqueCount="62">
  <si>
    <t>Malnavas pagasts</t>
  </si>
  <si>
    <t>Mežvidu pagasts</t>
  </si>
  <si>
    <t>Mērdzenes pagasts</t>
  </si>
  <si>
    <t>Goliševas pagasts</t>
  </si>
  <si>
    <t>Blontu pagasts</t>
  </si>
  <si>
    <t>4.1.</t>
  </si>
  <si>
    <t>4.2.</t>
  </si>
  <si>
    <t>5.</t>
  </si>
  <si>
    <t>6.</t>
  </si>
  <si>
    <t>7.</t>
  </si>
  <si>
    <t>Ciblas pagasts</t>
  </si>
  <si>
    <t>Cirmas pagasts</t>
  </si>
  <si>
    <t>Istras pagasts</t>
  </si>
  <si>
    <t>Lauderu pagasts</t>
  </si>
  <si>
    <t>Līdumnieku pagasts</t>
  </si>
  <si>
    <t>Ņukšu pagasts</t>
  </si>
  <si>
    <t>Pasienes pagasts</t>
  </si>
  <si>
    <t>Pildas pagasts</t>
  </si>
  <si>
    <t>Salnavas pagasts</t>
  </si>
  <si>
    <t>Zvirgzdenes pagasts</t>
  </si>
  <si>
    <t>Informācija par ūdens apjomiem centralizētajā ūdensapgādes sistēmā</t>
  </si>
  <si>
    <t>pārskata gada (2022.gads) 
faktiskais apjoms, m³</t>
  </si>
  <si>
    <t>tarifu projektā
prognozētais apjoms, m³</t>
  </si>
  <si>
    <t>No dabīgajiem ūdens avotiem ņemtais ūdens 
(Komersanta paša iegūtais ūdens)</t>
  </si>
  <si>
    <t>Ūdens apjoms tehnoloģiskām vajadzībām</t>
  </si>
  <si>
    <t>Tehnoloģiskā ūdens apjoma
īpatsvars Komersanta pašu iegūtā ūdens apjomā, %</t>
  </si>
  <si>
    <t>No citiem ūdenssaimniecības pakalpojumu sniedzējiem iepirktais sagatavotais ūdens, kas padots centralizētajā ūdensapgādes inženiertīklā</t>
  </si>
  <si>
    <t>Kopējais centralizētajā ūdensapgādes inženiertīklā padotais ūdens (1.-2.+3.), tai skaitā</t>
  </si>
  <si>
    <t>lietotājiem piegādātais ūdens</t>
  </si>
  <si>
    <t>ūdens zudumi centralizētajos ūdensapgādes inženiertīklos (4.-4.1.)</t>
  </si>
  <si>
    <t>Vidējais ūdens zudumu apjoms 1 km ūdensapgādes inženiertīklu (m³/km/gadā)</t>
  </si>
  <si>
    <t>Ūdens zudumu īpatsvars kopējā centralizētajā ūdensapgādes 
inženiertīklā padotajā ūdens apjomā, %</t>
  </si>
  <si>
    <t>Informācija par notekūdeņu apjomiem centralizētajā kanalizācijas sistēmā</t>
  </si>
  <si>
    <t>Kopējie centralizētajā kanalizācijas inženiertīklā nonākušie notekūdeņi, kas novadīti attīrīšanai (6.+7.), tai skaitā:</t>
  </si>
  <si>
    <t>5.1.</t>
  </si>
  <si>
    <t>no lietotājiem savāktie notekūdeņi</t>
  </si>
  <si>
    <t>5.2.</t>
  </si>
  <si>
    <t>pārējie centralizētajā kanalizācijas inženiertīklā nonākušie notekūdeņi (5.-5.1.)</t>
  </si>
  <si>
    <t>Komersanta notekūdeņu attīrīšanas iekārtās attīrītie notekūdeņi</t>
  </si>
  <si>
    <t>Citiem kanalizācijas pakalpojumu sniedzējiem attīrīšanai nodotie notekūdeņi</t>
  </si>
  <si>
    <t>Vidējais pārējo attīrīto notekūdeņu apjoms 1 km kanalizācijas pašteces inženiertīklu (m³/km/gadā)</t>
  </si>
  <si>
    <t>Pārējo attīrīto notekūdeņu īpatsvars kopējo attīrīto notekūdeņu apjomā, %</t>
  </si>
  <si>
    <t>Briģu pagasts</t>
  </si>
  <si>
    <t>Isnaudas pagasts</t>
  </si>
  <si>
    <t>Pureņu pagasts</t>
  </si>
  <si>
    <t>Pušmucovas pagasts</t>
  </si>
  <si>
    <t>Nirzas pagasts</t>
  </si>
  <si>
    <t>Ūdens zudumu īpatsvars kopējā centralizētajā ūdensapgādes inženiertīklā padotajā ūdens apjomā, %</t>
  </si>
  <si>
    <t>Pagasti kopā</t>
  </si>
  <si>
    <t>Rundēnu pagasts</t>
  </si>
  <si>
    <t>Pašvaldības iestēdēm piegādātais ūdens apjoms, m3</t>
  </si>
  <si>
    <t>No pašvaldības iestēdēm savāktais notekūdeņu apjoms, m3</t>
  </si>
  <si>
    <t>no lietotājiem savāktie notekūdeņi, tai skaitā:</t>
  </si>
  <si>
    <t>lietotājiem piegādātais ūdens, tai skaitā:</t>
  </si>
  <si>
    <t>Lietotājiem piegādātā ūdens īpatsvars</t>
  </si>
  <si>
    <t>no lietotājiem savākto notekūdeņu īpatsvars</t>
  </si>
  <si>
    <t>Ūdens bilance pagasti kopā</t>
  </si>
  <si>
    <t>1.pielikums</t>
  </si>
  <si>
    <t>Ludzas novada pašvaldības domes</t>
  </si>
  <si>
    <t>2023.gada 27.aprīļa</t>
  </si>
  <si>
    <t>sēdes lēmumu Nr.317 (protokols Nr.4, 27.§)</t>
  </si>
  <si>
    <r>
      <t>Ludzas novada pašvaldības komunālo saimniecību ūdens un notekūdeņu bilance pārskata gada (2022.gads) faktiskais apjoms un tarifu projektā plānotais apjoms, m</t>
    </r>
    <r>
      <rPr>
        <b/>
        <vertAlign val="superscript"/>
        <sz val="14"/>
        <color theme="1"/>
        <rFont val="Times New Roman"/>
        <family val="1"/>
        <charset val="186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</si>
</sst>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rgb="FF000000"/>
      </right>
      <top style="double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rgb="FF000000"/>
      </bottom>
      <diagonal/>
    </border>
    <border>
      <left style="thin">
        <color rgb="FF000000"/>
      </left>
      <right/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double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9" fillId="0" borderId="0"/>
  </cellStyleXfs>
  <cellXfs count="60">
    <xf numFmtId="0" fontId="0" fillId="0" borderId="0" xfId="0"/>
    <xf numFmtId="0" fontId="3" fillId="0" borderId="0" xfId="0" applyFont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3" fontId="0" fillId="0" borderId="0" xfId="0" applyNumberFormat="1"/>
    <xf numFmtId="3" fontId="0" fillId="0" borderId="3" xfId="0" applyNumberFormat="1" applyBorder="1"/>
    <xf numFmtId="0" fontId="1" fillId="0" borderId="14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9" fontId="1" fillId="0" borderId="19" xfId="0" applyNumberFormat="1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/>
    </xf>
    <xf numFmtId="3" fontId="6" fillId="0" borderId="19" xfId="0" applyNumberFormat="1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3" fontId="1" fillId="0" borderId="23" xfId="0" applyNumberFormat="1" applyFont="1" applyBorder="1" applyAlignment="1">
      <alignment horizontal="center" vertical="center" wrapText="1"/>
    </xf>
    <xf numFmtId="3" fontId="1" fillId="0" borderId="24" xfId="0" applyNumberFormat="1" applyFont="1" applyBorder="1" applyAlignment="1">
      <alignment horizontal="center" vertical="center" wrapText="1"/>
    </xf>
    <xf numFmtId="9" fontId="1" fillId="0" borderId="23" xfId="0" applyNumberFormat="1" applyFont="1" applyBorder="1" applyAlignment="1">
      <alignment horizontal="center" vertical="center" wrapText="1"/>
    </xf>
    <xf numFmtId="9" fontId="1" fillId="0" borderId="24" xfId="0" applyNumberFormat="1" applyFont="1" applyBorder="1" applyAlignment="1">
      <alignment horizontal="center" vertical="center" wrapText="1"/>
    </xf>
    <xf numFmtId="164" fontId="6" fillId="0" borderId="25" xfId="0" applyNumberFormat="1" applyFont="1" applyBorder="1" applyAlignment="1">
      <alignment horizontal="center"/>
    </xf>
    <xf numFmtId="164" fontId="6" fillId="0" borderId="26" xfId="0" applyNumberFormat="1" applyFont="1" applyBorder="1" applyAlignment="1">
      <alignment horizontal="center"/>
    </xf>
    <xf numFmtId="3" fontId="6" fillId="0" borderId="23" xfId="0" applyNumberFormat="1" applyFont="1" applyBorder="1" applyAlignment="1">
      <alignment horizontal="center"/>
    </xf>
    <xf numFmtId="3" fontId="6" fillId="0" borderId="24" xfId="0" applyNumberFormat="1" applyFont="1" applyBorder="1" applyAlignment="1">
      <alignment horizontal="center"/>
    </xf>
    <xf numFmtId="164" fontId="6" fillId="0" borderId="27" xfId="0" applyNumberFormat="1" applyFont="1" applyBorder="1" applyAlignment="1">
      <alignment horizontal="center"/>
    </xf>
    <xf numFmtId="164" fontId="6" fillId="0" borderId="28" xfId="0" applyNumberFormat="1" applyFont="1" applyBorder="1" applyAlignment="1">
      <alignment horizontal="center"/>
    </xf>
    <xf numFmtId="3" fontId="1" fillId="0" borderId="16" xfId="0" applyNumberFormat="1" applyFont="1" applyBorder="1" applyAlignment="1">
      <alignment horizontal="center" vertical="center" wrapText="1"/>
    </xf>
    <xf numFmtId="9" fontId="1" fillId="0" borderId="16" xfId="0" applyNumberFormat="1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/>
    </xf>
    <xf numFmtId="3" fontId="6" fillId="0" borderId="16" xfId="0" applyNumberFormat="1" applyFont="1" applyBorder="1" applyAlignment="1">
      <alignment horizontal="center"/>
    </xf>
    <xf numFmtId="164" fontId="6" fillId="0" borderId="16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9" fontId="0" fillId="0" borderId="0" xfId="1" applyFont="1"/>
    <xf numFmtId="0" fontId="2" fillId="0" borderId="0" xfId="0" applyFont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9" fontId="6" fillId="0" borderId="3" xfId="1" applyFont="1" applyBorder="1" applyAlignment="1">
      <alignment vertical="center" wrapText="1"/>
    </xf>
    <xf numFmtId="0" fontId="0" fillId="0" borderId="3" xfId="0" applyBorder="1"/>
    <xf numFmtId="9" fontId="6" fillId="0" borderId="31" xfId="1" applyFont="1" applyBorder="1" applyAlignment="1">
      <alignment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9" fontId="7" fillId="0" borderId="3" xfId="1" applyFont="1" applyBorder="1"/>
    <xf numFmtId="0" fontId="8" fillId="0" borderId="0" xfId="0" applyFont="1"/>
    <xf numFmtId="0" fontId="3" fillId="0" borderId="0" xfId="0" applyFont="1" applyAlignment="1">
      <alignment horizontal="right"/>
    </xf>
    <xf numFmtId="1" fontId="4" fillId="0" borderId="11" xfId="2" applyNumberFormat="1" applyFont="1" applyBorder="1" applyAlignment="1">
      <alignment horizontal="center"/>
    </xf>
    <xf numFmtId="1" fontId="4" fillId="0" borderId="10" xfId="2" applyNumberFormat="1" applyFont="1" applyBorder="1" applyAlignment="1">
      <alignment horizontal="center"/>
    </xf>
    <xf numFmtId="1" fontId="4" fillId="0" borderId="9" xfId="2" applyNumberFormat="1" applyFont="1" applyBorder="1" applyAlignment="1">
      <alignment horizontal="center"/>
    </xf>
    <xf numFmtId="1" fontId="4" fillId="0" borderId="8" xfId="2" applyNumberFormat="1" applyFont="1" applyBorder="1" applyAlignment="1">
      <alignment horizontal="center"/>
    </xf>
    <xf numFmtId="1" fontId="4" fillId="0" borderId="7" xfId="2" applyNumberFormat="1" applyFont="1" applyBorder="1" applyAlignment="1">
      <alignment horizontal="center"/>
    </xf>
    <xf numFmtId="1" fontId="4" fillId="0" borderId="6" xfId="2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6000000}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layout>
            <c:manualLayout>
              <c:x val="-2.2371364653243849E-2"/>
              <c:y val="-6.4882400648824043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layout>
            <c:manualLayout>
              <c:x val="-2.4857071836937632E-2"/>
              <c:y val="-4.0551500405514987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1.2428535918468804E-2"/>
              <c:y val="-2.02757502027575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8.6999751429282079E-3"/>
              <c:y val="-5.2716950527169577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0"/>
              <c:y val="1.6220600162206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9.9428287347750888E-3"/>
              <c:y val="-5.2716950527169508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layout>
            <c:manualLayout>
              <c:x val="-1.2428535918468804E-2"/>
              <c:y val="1.6220600162205927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1.9885657469550087E-2"/>
              <c:y val="-2.8386050283860504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-1.8642803877703208E-2"/>
              <c:y val="6.0827250608272508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layout>
            <c:manualLayout>
              <c:x val="-1.4914243102162566E-2"/>
              <c:y val="3.2441200324412001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6.2142679592344019E-3"/>
              <c:y val="-2.4330900243309039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3.7285607755407324E-3"/>
              <c:y val="0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dLbl>
          <c:idx val="0"/>
          <c:layout>
            <c:manualLayout>
              <c:x val="-1.6157096694009446E-2"/>
              <c:y val="2.8386050283860504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dLbl>
          <c:idx val="0"/>
          <c:layout>
            <c:manualLayout>
              <c:x val="-2.7342779020631369E-2"/>
              <c:y val="-4.0551500405515001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dLbl>
          <c:idx val="0"/>
          <c:layout>
            <c:manualLayout>
              <c:x val="-1.4914243102162566E-2"/>
              <c:y val="2.02757502027575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dLbl>
          <c:idx val="0"/>
          <c:layout>
            <c:manualLayout>
              <c:x val="-3.7285607755406414E-3"/>
              <c:y val="2.4330900243308928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dLbl>
          <c:idx val="0"/>
          <c:layout>
            <c:manualLayout>
              <c:x val="-1.4914243102162566E-2"/>
              <c:y val="2.02757502027575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dLbl>
          <c:idx val="0"/>
          <c:layout>
            <c:manualLayout>
              <c:x val="-2.7342779020631369E-2"/>
              <c:y val="-4.0551500405515001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dLbl>
          <c:idx val="0"/>
          <c:layout>
            <c:manualLayout>
              <c:x val="3.7285607755407324E-3"/>
              <c:y val="0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dLbl>
          <c:idx val="0"/>
          <c:layout>
            <c:manualLayout>
              <c:x val="-3.7285607755406414E-3"/>
              <c:y val="2.4330900243308928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dLbl>
          <c:idx val="0"/>
          <c:layout>
            <c:manualLayout>
              <c:x val="-2.2371364653243849E-2"/>
              <c:y val="-6.4882400648824043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dLbl>
          <c:idx val="0"/>
          <c:layout>
            <c:manualLayout>
              <c:x val="-2.4857071836937632E-2"/>
              <c:y val="-4.0551500405514987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dLbl>
          <c:idx val="0"/>
          <c:layout>
            <c:manualLayout>
              <c:x val="-1.2428535918468804E-2"/>
              <c:y val="-2.02757502027575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dLbl>
          <c:idx val="0"/>
          <c:layout>
            <c:manualLayout>
              <c:x val="-8.6999751429282079E-3"/>
              <c:y val="-5.2716950527169577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dLbl>
          <c:idx val="0"/>
          <c:layout>
            <c:manualLayout>
              <c:x val="0"/>
              <c:y val="1.6220600162206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dLbl>
          <c:idx val="0"/>
          <c:layout>
            <c:manualLayout>
              <c:x val="-9.9428287347750888E-3"/>
              <c:y val="-5.2716950527169508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dLbl>
          <c:idx val="0"/>
          <c:layout>
            <c:manualLayout>
              <c:x val="-1.2428535918468804E-2"/>
              <c:y val="1.6220600162205927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dLbl>
          <c:idx val="0"/>
          <c:layout>
            <c:manualLayout>
              <c:x val="-1.9885657469550087E-2"/>
              <c:y val="-2.8386050283860504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dLbl>
          <c:idx val="0"/>
          <c:layout>
            <c:manualLayout>
              <c:x val="-1.8642803877703208E-2"/>
              <c:y val="6.0827250608272508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dLbl>
          <c:idx val="0"/>
          <c:layout>
            <c:manualLayout>
              <c:x val="-1.4914243102162566E-2"/>
              <c:y val="3.2441200324412001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dLbl>
          <c:idx val="0"/>
          <c:layout>
            <c:manualLayout>
              <c:x val="-1.6157096694009446E-2"/>
              <c:y val="2.8386050283860504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dLbl>
          <c:idx val="0"/>
          <c:layout>
            <c:manualLayout>
              <c:x val="-6.2142679592344019E-3"/>
              <c:y val="-2.4330900243309039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4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4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1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2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2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4914243102162566E-2"/>
              <c:y val="2.02757502027575E-2"/>
            </c:manualLayout>
          </c:layout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2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2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2.7342779020631369E-2"/>
              <c:y val="-4.0551500405515001E-2"/>
            </c:manualLayout>
          </c:layout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2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2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3.7285607755407324E-3"/>
              <c:y val="0"/>
            </c:manualLayout>
          </c:layout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2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1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7030A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4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3.7285607755406414E-3"/>
              <c:y val="2.4330900243308928E-2"/>
            </c:manualLayout>
          </c:layout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7030A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4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2.2371364653243849E-2"/>
              <c:y val="-6.4882400648824043E-2"/>
            </c:manualLayout>
          </c:layout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7030A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4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2.4857071836937632E-2"/>
              <c:y val="-4.0551500405514987E-2"/>
            </c:manualLayout>
          </c:layout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7030A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4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2428535918468804E-2"/>
              <c:y val="-2.02757502027575E-2"/>
            </c:manualLayout>
          </c:layout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7030A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4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8.6999751429282079E-3"/>
              <c:y val="-5.2716950527169577E-2"/>
            </c:manualLayout>
          </c:layout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7030A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4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2.4852438645542093E-3"/>
              <c:y val="2.7300950262103732E-2"/>
            </c:manualLayout>
          </c:layout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7030A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4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9.9428287347750888E-3"/>
              <c:y val="-5.2716950527169508E-2"/>
            </c:manualLayout>
          </c:layout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7030A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4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2428535918468804E-2"/>
              <c:y val="1.6220600162205927E-2"/>
            </c:manualLayout>
          </c:layout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7030A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4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9885657469550087E-2"/>
              <c:y val="-2.8386050283860504E-2"/>
            </c:manualLayout>
          </c:layout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7030A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4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8642803877703208E-2"/>
              <c:y val="6.0827250608272508E-2"/>
            </c:manualLayout>
          </c:layout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7030A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4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4914243102162566E-2"/>
              <c:y val="3.2441200324412001E-2"/>
            </c:manualLayout>
          </c:layout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7030A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4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6157096694009446E-2"/>
              <c:y val="2.8386050283860504E-2"/>
            </c:manualLayout>
          </c:layout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7030A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4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6.2142679592344019E-3"/>
              <c:y val="-2.4330900243309039E-2"/>
            </c:manualLayout>
          </c:layout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7030A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4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2.4857071836937609E-3"/>
              <c:y val="4.3859649122807015E-2"/>
            </c:manualLayout>
          </c:layout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7030A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2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2426219322771047E-3"/>
              <c:y val="1.8467220683287301E-2"/>
            </c:manualLayout>
          </c:layout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2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4.2999999999999997E-2"/>
          <c:y val="4.675E-2"/>
          <c:w val="0.91249999999999998"/>
          <c:h val="0.59250000000000003"/>
        </c:manualLayout>
      </c:layout>
      <c:barChart>
        <c:barDir val="col"/>
        <c:grouping val="clustered"/>
        <c:varyColors val="0"/>
        <c:ser>
          <c:idx val="0"/>
          <c:order val="0"/>
          <c:tx>
            <c:v>2022 -  dabīgajiem ūdens avotiem ņemtais ūdens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/>
            </a:gradFill>
            <a:ln w="9525">
              <a:noFill/>
            </a:ln>
            <a:effectLst>
              <a:outerShdw blurRad="40000" dist="23000" dir="5400000" rotWithShape="0">
                <a:prstClr val="black">
                  <a:alpha val="35000"/>
                </a:prst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Lit>
              <c:ptCount val="21"/>
              <c:pt idx="0">
                <c:v>Ciblas pagasts</c:v>
              </c:pt>
              <c:pt idx="1">
                <c:v>Isnaudas pagasts</c:v>
              </c:pt>
              <c:pt idx="2">
                <c:v>Mērdzenes pagasts</c:v>
              </c:pt>
              <c:pt idx="3">
                <c:v>Pušmucovas pagasts</c:v>
              </c:pt>
              <c:pt idx="4">
                <c:v>Blontu pagasts</c:v>
              </c:pt>
              <c:pt idx="5">
                <c:v>Malnavas pagasts</c:v>
              </c:pt>
              <c:pt idx="6">
                <c:v>Pasienes pagasts</c:v>
              </c:pt>
              <c:pt idx="7">
                <c:v>Zvirgzdenes pagasts</c:v>
              </c:pt>
              <c:pt idx="8">
                <c:v>Nirzas pagasts</c:v>
              </c:pt>
              <c:pt idx="9">
                <c:v>Pildas pagasts</c:v>
              </c:pt>
              <c:pt idx="10">
                <c:v>Cirmas pagasts</c:v>
              </c:pt>
              <c:pt idx="11">
                <c:v>Ņukšu pagasts</c:v>
              </c:pt>
              <c:pt idx="12">
                <c:v>Mežvidu pagasts</c:v>
              </c:pt>
              <c:pt idx="13">
                <c:v>Rundēni pagasts</c:v>
              </c:pt>
              <c:pt idx="14">
                <c:v>Briģu pagasts</c:v>
              </c:pt>
              <c:pt idx="15">
                <c:v>Pureņu pagasts</c:v>
              </c:pt>
              <c:pt idx="16">
                <c:v>Istras pagasts</c:v>
              </c:pt>
              <c:pt idx="17">
                <c:v>Salnavas pagasts</c:v>
              </c:pt>
              <c:pt idx="18">
                <c:v>Līdumnieki pagasts</c:v>
              </c:pt>
              <c:pt idx="19">
                <c:v>Goliševas pagasts</c:v>
              </c:pt>
              <c:pt idx="20">
                <c:v>Lauderu pagasts</c:v>
              </c:pt>
            </c:strLit>
          </c:cat>
          <c:val>
            <c:numLit>
              <c:formatCode>General</c:formatCode>
              <c:ptCount val="21"/>
              <c:pt idx="0">
                <c:v>31502</c:v>
              </c:pt>
              <c:pt idx="1">
                <c:v>19068</c:v>
              </c:pt>
              <c:pt idx="2">
                <c:v>15546</c:v>
              </c:pt>
              <c:pt idx="3">
                <c:v>14997</c:v>
              </c:pt>
              <c:pt idx="4">
                <c:v>14985</c:v>
              </c:pt>
              <c:pt idx="5">
                <c:v>14776</c:v>
              </c:pt>
              <c:pt idx="6">
                <c:v>12702</c:v>
              </c:pt>
              <c:pt idx="7">
                <c:v>12682</c:v>
              </c:pt>
              <c:pt idx="8">
                <c:v>11275</c:v>
              </c:pt>
              <c:pt idx="9">
                <c:v>9800</c:v>
              </c:pt>
              <c:pt idx="10">
                <c:v>8257</c:v>
              </c:pt>
              <c:pt idx="11">
                <c:v>7551</c:v>
              </c:pt>
              <c:pt idx="12">
                <c:v>7274</c:v>
              </c:pt>
              <c:pt idx="13">
                <c:v>6971</c:v>
              </c:pt>
              <c:pt idx="14">
                <c:v>6269</c:v>
              </c:pt>
              <c:pt idx="15">
                <c:v>6109</c:v>
              </c:pt>
              <c:pt idx="16">
                <c:v>5743</c:v>
              </c:pt>
              <c:pt idx="17">
                <c:v>5711</c:v>
              </c:pt>
              <c:pt idx="18">
                <c:v>4861</c:v>
              </c:pt>
              <c:pt idx="19">
                <c:v>4652</c:v>
              </c:pt>
              <c:pt idx="20">
                <c:v>3199</c:v>
              </c:pt>
            </c:numLit>
          </c:val>
          <c:extLst>
            <c:ext xmlns:c16="http://schemas.microsoft.com/office/drawing/2014/chart" uri="{C3380CC4-5D6E-409C-BE32-E72D297353CC}">
              <c16:uniqueId val="{00000000-7CCF-480C-9E61-3038E99E47F8}"/>
            </c:ext>
          </c:extLst>
        </c:ser>
        <c:ser>
          <c:idx val="2"/>
          <c:order val="2"/>
          <c:tx>
            <c:v>2022 -  lietotājiem piegādātais ūdens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/>
            </a:gradFill>
            <a:ln w="9525">
              <a:noFill/>
            </a:ln>
            <a:effectLst>
              <a:outerShdw blurRad="40000" dist="23000" dir="5400000" rotWithShape="0">
                <a:prstClr val="black">
                  <a:alpha val="35000"/>
                </a:prst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Lit>
              <c:ptCount val="21"/>
              <c:pt idx="0">
                <c:v>Ciblas pagasts</c:v>
              </c:pt>
              <c:pt idx="1">
                <c:v>Isnaudas pagasts</c:v>
              </c:pt>
              <c:pt idx="2">
                <c:v>Mērdzenes pagasts</c:v>
              </c:pt>
              <c:pt idx="3">
                <c:v>Pušmucovas pagasts</c:v>
              </c:pt>
              <c:pt idx="4">
                <c:v>Blontu pagasts</c:v>
              </c:pt>
              <c:pt idx="5">
                <c:v>Malnavas pagasts</c:v>
              </c:pt>
              <c:pt idx="6">
                <c:v>Pasienes pagasts</c:v>
              </c:pt>
              <c:pt idx="7">
                <c:v>Zvirgzdenes pagasts</c:v>
              </c:pt>
              <c:pt idx="8">
                <c:v>Nirzas pagasts</c:v>
              </c:pt>
              <c:pt idx="9">
                <c:v>Pildas pagasts</c:v>
              </c:pt>
              <c:pt idx="10">
                <c:v>Cirmas pagasts</c:v>
              </c:pt>
              <c:pt idx="11">
                <c:v>Ņukšu pagasts</c:v>
              </c:pt>
              <c:pt idx="12">
                <c:v>Mežvidu pagasts</c:v>
              </c:pt>
              <c:pt idx="13">
                <c:v>Rundēni pagasts</c:v>
              </c:pt>
              <c:pt idx="14">
                <c:v>Briģu pagasts</c:v>
              </c:pt>
              <c:pt idx="15">
                <c:v>Pureņu pagasts</c:v>
              </c:pt>
              <c:pt idx="16">
                <c:v>Istras pagasts</c:v>
              </c:pt>
              <c:pt idx="17">
                <c:v>Salnavas pagasts</c:v>
              </c:pt>
              <c:pt idx="18">
                <c:v>Līdumnieki pagasts</c:v>
              </c:pt>
              <c:pt idx="19">
                <c:v>Goliševas pagasts</c:v>
              </c:pt>
              <c:pt idx="20">
                <c:v>Lauderu pagasts</c:v>
              </c:pt>
            </c:strLit>
          </c:cat>
          <c:val>
            <c:numLit>
              <c:formatCode>General</c:formatCode>
              <c:ptCount val="21"/>
              <c:pt idx="0">
                <c:v>11774</c:v>
              </c:pt>
              <c:pt idx="1">
                <c:v>9724</c:v>
              </c:pt>
              <c:pt idx="2">
                <c:v>7592</c:v>
              </c:pt>
              <c:pt idx="3">
                <c:v>5352</c:v>
              </c:pt>
              <c:pt idx="4">
                <c:v>5092</c:v>
              </c:pt>
              <c:pt idx="5">
                <c:v>13697</c:v>
              </c:pt>
              <c:pt idx="6">
                <c:v>7917.5483999999997</c:v>
              </c:pt>
              <c:pt idx="7">
                <c:v>4606</c:v>
              </c:pt>
              <c:pt idx="8">
                <c:v>5170.0022999999901</c:v>
              </c:pt>
              <c:pt idx="9">
                <c:v>6628</c:v>
              </c:pt>
              <c:pt idx="10">
                <c:v>5587</c:v>
              </c:pt>
              <c:pt idx="11">
                <c:v>2903</c:v>
              </c:pt>
              <c:pt idx="12">
                <c:v>6559</c:v>
              </c:pt>
              <c:pt idx="13">
                <c:v>3129</c:v>
              </c:pt>
              <c:pt idx="14">
                <c:v>3144</c:v>
              </c:pt>
              <c:pt idx="15">
                <c:v>1788</c:v>
              </c:pt>
              <c:pt idx="16">
                <c:v>3185</c:v>
              </c:pt>
              <c:pt idx="17">
                <c:v>3803</c:v>
              </c:pt>
              <c:pt idx="18">
                <c:v>1232</c:v>
              </c:pt>
              <c:pt idx="19">
                <c:v>2465</c:v>
              </c:pt>
              <c:pt idx="20">
                <c:v>2269</c:v>
              </c:pt>
            </c:numLit>
          </c:val>
          <c:extLst>
            <c:ext xmlns:c16="http://schemas.microsoft.com/office/drawing/2014/chart" uri="{C3380CC4-5D6E-409C-BE32-E72D297353CC}">
              <c16:uniqueId val="{00000001-7CCF-480C-9E61-3038E99E4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axId val="32242991"/>
        <c:axId val="60459445"/>
      </c:barChart>
      <c:lineChart>
        <c:grouping val="standard"/>
        <c:varyColors val="0"/>
        <c:ser>
          <c:idx val="1"/>
          <c:order val="1"/>
          <c:tx>
            <c:v>2022 -  Tehnoloģiskā ūdens apjoma īpatsvars, %</c:v>
          </c:tx>
          <c:spPr>
            <a:ln w="34925" cap="rnd" cmpd="sng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prstClr val="black">
                  <a:alpha val="35000"/>
                </a:prst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/>
              </a:gradFill>
              <a:ln w="9525" cap="flat" cmpd="sng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prstClr val="black">
                    <a:alpha val="35000"/>
                  </a:prst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Pt>
            <c:idx val="5"/>
            <c:bubble3D val="0"/>
            <c:spPr>
              <a:ln w="34925" cap="rnd" cmpd="sng">
                <a:solidFill>
                  <a:schemeClr val="accent2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AF9-474D-9611-F81924E39EF3}"/>
              </c:ext>
            </c:extLst>
          </c:dPt>
          <c:dPt>
            <c:idx val="8"/>
            <c:bubble3D val="0"/>
            <c:spPr>
              <a:ln w="34925" cap="rnd" cmpd="sng">
                <a:solidFill>
                  <a:schemeClr val="accent2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AF9-474D-9611-F81924E39EF3}"/>
              </c:ext>
            </c:extLst>
          </c:dPt>
          <c:dPt>
            <c:idx val="13"/>
            <c:bubble3D val="0"/>
            <c:spPr>
              <a:ln w="34925" cap="rnd" cmpd="sng">
                <a:solidFill>
                  <a:schemeClr val="accent2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AF9-474D-9611-F81924E39EF3}"/>
              </c:ext>
            </c:extLst>
          </c:dPt>
          <c:dPt>
            <c:idx val="17"/>
            <c:bubble3D val="0"/>
            <c:spPr>
              <a:ln w="34925" cap="rnd" cmpd="sng">
                <a:solidFill>
                  <a:schemeClr val="accent2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AF9-474D-9611-F81924E39EF3}"/>
              </c:ext>
            </c:extLst>
          </c:dPt>
          <c:dLbls>
            <c:dLbl>
              <c:idx val="5"/>
              <c:layout>
                <c:manualLayout>
                  <c:x val="0"/>
                  <c:y val="1.8499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F9-474D-9611-F81924E39EF3}"/>
                </c:ext>
              </c:extLst>
            </c:dLbl>
            <c:dLbl>
              <c:idx val="8"/>
              <c:layout>
                <c:manualLayout>
                  <c:x val="-1.35E-2"/>
                  <c:y val="2.025000000000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F9-474D-9611-F81924E39EF3}"/>
                </c:ext>
              </c:extLst>
            </c:dLbl>
            <c:dLbl>
              <c:idx val="13"/>
              <c:layout>
                <c:manualLayout>
                  <c:x val="-2.5749999999999999E-2"/>
                  <c:y val="-3.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F9-474D-9611-F81924E39EF3}"/>
                </c:ext>
              </c:extLst>
            </c:dLbl>
            <c:dLbl>
              <c:idx val="17"/>
              <c:layout>
                <c:manualLayout>
                  <c:x val="3.749999999999999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F9-474D-9611-F81924E39EF3}"/>
                </c:ext>
              </c:extLst>
            </c:dLbl>
            <c:numFmt formatCode="0%" sourceLinked="0"/>
            <c:spPr>
              <a:noFill/>
              <a:ln w="9525">
                <a:noFill/>
              </a:ln>
              <a:effectLst/>
            </c:spPr>
            <c:txPr>
              <a:bodyPr rot="0" vert="horz" wrap="square"/>
              <a:lstStyle/>
              <a:p>
                <a:pPr algn="ctr">
                  <a:defRPr lang="en-US" sz="900" b="1" i="0" u="none" kern="1200" baseline="0">
                    <a:solidFill>
                      <a:schemeClr val="accent2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1"/>
              <c:pt idx="0">
                <c:v>Ciblas pagasts</c:v>
              </c:pt>
              <c:pt idx="1">
                <c:v>Isnaudas pagasts</c:v>
              </c:pt>
              <c:pt idx="2">
                <c:v>Mērdzenes pagasts</c:v>
              </c:pt>
              <c:pt idx="3">
                <c:v>Pušmucovas pagasts</c:v>
              </c:pt>
              <c:pt idx="4">
                <c:v>Blontu pagasts</c:v>
              </c:pt>
              <c:pt idx="5">
                <c:v>Malnavas pagasts</c:v>
              </c:pt>
              <c:pt idx="6">
                <c:v>Pasienes pagasts</c:v>
              </c:pt>
              <c:pt idx="7">
                <c:v>Zvirgzdenes pagasts</c:v>
              </c:pt>
              <c:pt idx="8">
                <c:v>Nirzas pagasts</c:v>
              </c:pt>
              <c:pt idx="9">
                <c:v>Pildas pagasts</c:v>
              </c:pt>
              <c:pt idx="10">
                <c:v>Cirmas pagasts</c:v>
              </c:pt>
              <c:pt idx="11">
                <c:v>Ņukšu pagasts</c:v>
              </c:pt>
              <c:pt idx="12">
                <c:v>Mežvidu pagasts</c:v>
              </c:pt>
              <c:pt idx="13">
                <c:v>Rundēni pagasts</c:v>
              </c:pt>
              <c:pt idx="14">
                <c:v>Briģu pagasts</c:v>
              </c:pt>
              <c:pt idx="15">
                <c:v>Pureņu pagasts</c:v>
              </c:pt>
              <c:pt idx="16">
                <c:v>Istras pagasts</c:v>
              </c:pt>
              <c:pt idx="17">
                <c:v>Salnavas pagasts</c:v>
              </c:pt>
              <c:pt idx="18">
                <c:v>Līdumnieki pagasts</c:v>
              </c:pt>
              <c:pt idx="19">
                <c:v>Goliševas pagasts</c:v>
              </c:pt>
              <c:pt idx="20">
                <c:v>Lauderu pagasts</c:v>
              </c:pt>
            </c:strLit>
          </c:cat>
          <c:val>
            <c:numLit>
              <c:formatCode>General</c:formatCode>
              <c:ptCount val="21"/>
              <c:pt idx="0">
                <c:v>0.44997143038537235</c:v>
              </c:pt>
              <c:pt idx="1">
                <c:v>0.24187119781833438</c:v>
              </c:pt>
              <c:pt idx="2">
                <c:v>2.9911231184870705E-2</c:v>
              </c:pt>
              <c:pt idx="3">
                <c:v>0.45869173834766952</c:v>
              </c:pt>
              <c:pt idx="4">
                <c:v>0.62909576242909582</c:v>
              </c:pt>
              <c:pt idx="5">
                <c:v>3.3838657282079046E-4</c:v>
              </c:pt>
              <c:pt idx="6">
                <c:v>0.28735632183908044</c:v>
              </c:pt>
              <c:pt idx="7">
                <c:v>0.54849392840246014</c:v>
              </c:pt>
              <c:pt idx="8">
                <c:v>0.28000000000000003</c:v>
              </c:pt>
              <c:pt idx="9">
                <c:v>0.25448979591836735</c:v>
              </c:pt>
              <c:pt idx="10">
                <c:v>0.32336199588228171</c:v>
              </c:pt>
              <c:pt idx="11">
                <c:v>0.24937094424579526</c:v>
              </c:pt>
              <c:pt idx="12">
                <c:v>4.1380258454770412E-2</c:v>
              </c:pt>
              <c:pt idx="13">
                <c:v>0.36020657007602924</c:v>
              </c:pt>
              <c:pt idx="14">
                <c:v>4.354761524964109E-2</c:v>
              </c:pt>
              <c:pt idx="15">
                <c:v>0.48338516942216403</c:v>
              </c:pt>
              <c:pt idx="16">
                <c:v>0.29810203726275464</c:v>
              </c:pt>
              <c:pt idx="17">
                <c:v>0.19103484503589563</c:v>
              </c:pt>
              <c:pt idx="18">
                <c:v>0.32976753754371529</c:v>
              </c:pt>
              <c:pt idx="19">
                <c:v>0.23538263112639723</c:v>
              </c:pt>
              <c:pt idx="20">
                <c:v>4.6889653016567674E-2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CCF-480C-9E61-3038E99E47F8}"/>
            </c:ext>
          </c:extLst>
        </c:ser>
        <c:ser>
          <c:idx val="3"/>
          <c:order val="3"/>
          <c:tx>
            <c:v>2022 -  Ūdens zudumu īpatsvars, %</c:v>
          </c:tx>
          <c:spPr>
            <a:ln w="34925" cap="rnd" cmpd="sng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prstClr val="black">
                  <a:alpha val="35000"/>
                </a:prst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/>
              </a:gradFill>
              <a:ln w="9525" cap="flat" cmpd="sng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prstClr val="black">
                    <a:alpha val="35000"/>
                  </a:prst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Pt>
            <c:idx val="0"/>
            <c:bubble3D val="0"/>
            <c:spPr>
              <a:ln w="34925" cap="rnd" cmpd="sng">
                <a:solidFill>
                  <a:schemeClr val="accent4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AF9-474D-9611-F81924E39EF3}"/>
              </c:ext>
            </c:extLst>
          </c:dPt>
          <c:dPt>
            <c:idx val="1"/>
            <c:bubble3D val="0"/>
            <c:spPr>
              <a:ln w="34925" cap="rnd" cmpd="sng">
                <a:solidFill>
                  <a:schemeClr val="accent4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AF9-474D-9611-F81924E39EF3}"/>
              </c:ext>
            </c:extLst>
          </c:dPt>
          <c:dPt>
            <c:idx val="2"/>
            <c:bubble3D val="0"/>
            <c:spPr>
              <a:ln w="34925" cap="rnd" cmpd="sng">
                <a:solidFill>
                  <a:schemeClr val="accent4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AF9-474D-9611-F81924E39EF3}"/>
              </c:ext>
            </c:extLst>
          </c:dPt>
          <c:dPt>
            <c:idx val="3"/>
            <c:bubble3D val="0"/>
            <c:spPr>
              <a:ln w="34925" cap="rnd" cmpd="sng">
                <a:solidFill>
                  <a:schemeClr val="accent4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AF9-474D-9611-F81924E39EF3}"/>
              </c:ext>
            </c:extLst>
          </c:dPt>
          <c:dPt>
            <c:idx val="4"/>
            <c:bubble3D val="0"/>
            <c:spPr>
              <a:ln w="34925" cap="rnd" cmpd="sng">
                <a:solidFill>
                  <a:schemeClr val="accent4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DAF9-474D-9611-F81924E39EF3}"/>
              </c:ext>
            </c:extLst>
          </c:dPt>
          <c:dPt>
            <c:idx val="5"/>
            <c:bubble3D val="0"/>
            <c:spPr>
              <a:ln w="34925" cap="rnd" cmpd="sng">
                <a:solidFill>
                  <a:schemeClr val="accent4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DAF9-474D-9611-F81924E39EF3}"/>
              </c:ext>
            </c:extLst>
          </c:dPt>
          <c:dPt>
            <c:idx val="6"/>
            <c:bubble3D val="0"/>
            <c:spPr>
              <a:ln w="34925" cap="rnd" cmpd="sng">
                <a:solidFill>
                  <a:schemeClr val="accent4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DAF9-474D-9611-F81924E39EF3}"/>
              </c:ext>
            </c:extLst>
          </c:dPt>
          <c:dPt>
            <c:idx val="7"/>
            <c:bubble3D val="0"/>
            <c:spPr>
              <a:ln w="34925" cap="rnd" cmpd="sng">
                <a:solidFill>
                  <a:schemeClr val="accent4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DAF9-474D-9611-F81924E39EF3}"/>
              </c:ext>
            </c:extLst>
          </c:dPt>
          <c:dPt>
            <c:idx val="12"/>
            <c:bubble3D val="0"/>
            <c:spPr>
              <a:ln w="34925" cap="rnd" cmpd="sng">
                <a:solidFill>
                  <a:schemeClr val="accent4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DAF9-474D-9611-F81924E39EF3}"/>
              </c:ext>
            </c:extLst>
          </c:dPt>
          <c:dPt>
            <c:idx val="14"/>
            <c:bubble3D val="0"/>
            <c:spPr>
              <a:ln w="34925" cap="rnd" cmpd="sng">
                <a:solidFill>
                  <a:schemeClr val="accent4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DAF9-474D-9611-F81924E39EF3}"/>
              </c:ext>
            </c:extLst>
          </c:dPt>
          <c:dPt>
            <c:idx val="15"/>
            <c:bubble3D val="0"/>
            <c:spPr>
              <a:ln w="34925" cap="rnd" cmpd="sng">
                <a:solidFill>
                  <a:schemeClr val="accent4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DAF9-474D-9611-F81924E39EF3}"/>
              </c:ext>
            </c:extLst>
          </c:dPt>
          <c:dPt>
            <c:idx val="16"/>
            <c:bubble3D val="0"/>
            <c:spPr>
              <a:ln w="34925" cap="rnd" cmpd="sng">
                <a:solidFill>
                  <a:schemeClr val="accent4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DAF9-474D-9611-F81924E39EF3}"/>
              </c:ext>
            </c:extLst>
          </c:dPt>
          <c:dPt>
            <c:idx val="17"/>
            <c:bubble3D val="0"/>
            <c:spPr>
              <a:ln w="34925" cap="rnd" cmpd="sng">
                <a:solidFill>
                  <a:schemeClr val="accent4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DAF9-474D-9611-F81924E39EF3}"/>
              </c:ext>
            </c:extLst>
          </c:dPt>
          <c:dPt>
            <c:idx val="19"/>
            <c:bubble3D val="0"/>
            <c:spPr>
              <a:ln w="34925" cap="rnd" cmpd="sng">
                <a:solidFill>
                  <a:schemeClr val="accent4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DAF9-474D-9611-F81924E39EF3}"/>
              </c:ext>
            </c:extLst>
          </c:dPt>
          <c:dLbls>
            <c:dLbl>
              <c:idx val="0"/>
              <c:layout>
                <c:manualLayout>
                  <c:x val="-2.2499999999999998E-3"/>
                  <c:y val="2.425000000000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AF9-474D-9611-F81924E39EF3}"/>
                </c:ext>
              </c:extLst>
            </c:dLbl>
            <c:dLbl>
              <c:idx val="1"/>
              <c:layout>
                <c:manualLayout>
                  <c:x val="-2.0750000000000001E-2"/>
                  <c:y val="-6.350000000000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AF9-474D-9611-F81924E39EF3}"/>
                </c:ext>
              </c:extLst>
            </c:dLbl>
            <c:dLbl>
              <c:idx val="2"/>
              <c:layout>
                <c:manualLayout>
                  <c:x val="-2.325E-2"/>
                  <c:y val="-3.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AF9-474D-9611-F81924E39EF3}"/>
                </c:ext>
              </c:extLst>
            </c:dLbl>
            <c:dLbl>
              <c:idx val="3"/>
              <c:layout>
                <c:manualLayout>
                  <c:x val="-1.0999999999999999E-2"/>
                  <c:y val="-1.8749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AF9-474D-9611-F81924E39EF3}"/>
                </c:ext>
              </c:extLst>
            </c:dLbl>
            <c:dLbl>
              <c:idx val="4"/>
              <c:layout>
                <c:manualLayout>
                  <c:x val="-7.2500000000000004E-3"/>
                  <c:y val="-5.1249999999999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AF9-474D-9611-F81924E39EF3}"/>
                </c:ext>
              </c:extLst>
            </c:dLbl>
            <c:dLbl>
              <c:idx val="5"/>
              <c:layout>
                <c:manualLayout>
                  <c:x val="2.5000000000000001E-3"/>
                  <c:y val="2.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AF9-474D-9611-F81924E39EF3}"/>
                </c:ext>
              </c:extLst>
            </c:dLbl>
            <c:dLbl>
              <c:idx val="6"/>
              <c:layout>
                <c:manualLayout>
                  <c:x val="-8.5000000000000006E-3"/>
                  <c:y val="-5.1249999999999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AF9-474D-9611-F81924E39EF3}"/>
                </c:ext>
              </c:extLst>
            </c:dLbl>
            <c:dLbl>
              <c:idx val="7"/>
              <c:layout>
                <c:manualLayout>
                  <c:x val="-1.0999999999999999E-2"/>
                  <c:y val="1.625000000000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AF9-474D-9611-F81924E39EF3}"/>
                </c:ext>
              </c:extLst>
            </c:dLbl>
            <c:dLbl>
              <c:idx val="12"/>
              <c:layout>
                <c:manualLayout>
                  <c:x val="-1E-3"/>
                  <c:y val="4.3749999999999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AF9-474D-9611-F81924E39EF3}"/>
                </c:ext>
              </c:extLst>
            </c:dLbl>
            <c:dLbl>
              <c:idx val="14"/>
              <c:layout>
                <c:manualLayout>
                  <c:x val="-1.8499999999999999E-2"/>
                  <c:y val="-2.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AF9-474D-9611-F81924E39EF3}"/>
                </c:ext>
              </c:extLst>
            </c:dLbl>
            <c:dLbl>
              <c:idx val="15"/>
              <c:layout>
                <c:manualLayout>
                  <c:x val="-1.7250000000000001E-2"/>
                  <c:y val="6.0749999999999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AF9-474D-9611-F81924E39EF3}"/>
                </c:ext>
              </c:extLst>
            </c:dLbl>
            <c:dLbl>
              <c:idx val="16"/>
              <c:layout>
                <c:manualLayout>
                  <c:x val="-1.35E-2"/>
                  <c:y val="3.250000000000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AF9-474D-9611-F81924E39EF3}"/>
                </c:ext>
              </c:extLst>
            </c:dLbl>
            <c:dLbl>
              <c:idx val="17"/>
              <c:layout>
                <c:manualLayout>
                  <c:x val="-1.4749999999999999E-2"/>
                  <c:y val="2.850000000000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AF9-474D-9611-F81924E39EF3}"/>
                </c:ext>
              </c:extLst>
            </c:dLbl>
            <c:dLbl>
              <c:idx val="19"/>
              <c:layout>
                <c:manualLayout>
                  <c:x val="-4.7499999999999999E-3"/>
                  <c:y val="-2.2749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AF9-474D-9611-F81924E39EF3}"/>
                </c:ext>
              </c:extLst>
            </c:dLbl>
            <c:numFmt formatCode="0%" sourceLinked="0"/>
            <c:spPr>
              <a:noFill/>
              <a:ln w="9525">
                <a:noFill/>
              </a:ln>
              <a:effectLst/>
            </c:spPr>
            <c:txPr>
              <a:bodyPr rot="0" vert="horz" wrap="square"/>
              <a:lstStyle/>
              <a:p>
                <a:pPr algn="ctr">
                  <a:defRPr lang="en-US" sz="900" b="1" i="0" u="none" kern="1200" baseline="0">
                    <a:solidFill>
                      <a:srgbClr val="7030A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1"/>
              <c:pt idx="0">
                <c:v>Ciblas pagasts</c:v>
              </c:pt>
              <c:pt idx="1">
                <c:v>Isnaudas pagasts</c:v>
              </c:pt>
              <c:pt idx="2">
                <c:v>Mērdzenes pagasts</c:v>
              </c:pt>
              <c:pt idx="3">
                <c:v>Pušmucovas pagasts</c:v>
              </c:pt>
              <c:pt idx="4">
                <c:v>Blontu pagasts</c:v>
              </c:pt>
              <c:pt idx="5">
                <c:v>Malnavas pagasts</c:v>
              </c:pt>
              <c:pt idx="6">
                <c:v>Pasienes pagasts</c:v>
              </c:pt>
              <c:pt idx="7">
                <c:v>Zvirgzdenes pagasts</c:v>
              </c:pt>
              <c:pt idx="8">
                <c:v>Nirzas pagasts</c:v>
              </c:pt>
              <c:pt idx="9">
                <c:v>Pildas pagasts</c:v>
              </c:pt>
              <c:pt idx="10">
                <c:v>Cirmas pagasts</c:v>
              </c:pt>
              <c:pt idx="11">
                <c:v>Ņukšu pagasts</c:v>
              </c:pt>
              <c:pt idx="12">
                <c:v>Mežvidu pagasts</c:v>
              </c:pt>
              <c:pt idx="13">
                <c:v>Rundēni pagasts</c:v>
              </c:pt>
              <c:pt idx="14">
                <c:v>Briģu pagasts</c:v>
              </c:pt>
              <c:pt idx="15">
                <c:v>Pureņu pagasts</c:v>
              </c:pt>
              <c:pt idx="16">
                <c:v>Istras pagasts</c:v>
              </c:pt>
              <c:pt idx="17">
                <c:v>Salnavas pagasts</c:v>
              </c:pt>
              <c:pt idx="18">
                <c:v>Līdumnieki pagasts</c:v>
              </c:pt>
              <c:pt idx="19">
                <c:v>Goliševas pagasts</c:v>
              </c:pt>
              <c:pt idx="20">
                <c:v>Lauderu pagasts</c:v>
              </c:pt>
            </c:strLit>
          </c:cat>
          <c:val>
            <c:numLit>
              <c:formatCode>General</c:formatCode>
              <c:ptCount val="21"/>
              <c:pt idx="0">
                <c:v>0.32048248398453283</c:v>
              </c:pt>
              <c:pt idx="1">
                <c:v>0.3273381294964029</c:v>
              </c:pt>
              <c:pt idx="2">
                <c:v>0.49658510708838938</c:v>
              </c:pt>
              <c:pt idx="3">
                <c:v>0.34072431633407241</c:v>
              </c:pt>
              <c:pt idx="4">
                <c:v>8.3843109032025909E-2</c:v>
              </c:pt>
              <c:pt idx="5">
                <c:v>7.2710039943131813E-2</c:v>
              </c:pt>
              <c:pt idx="6">
                <c:v>0.12532607158638978</c:v>
              </c:pt>
              <c:pt idx="7">
                <c:v>0.19559902200488999</c:v>
              </c:pt>
              <c:pt idx="8">
                <c:v>0.36314334811530058</c:v>
              </c:pt>
              <c:pt idx="9">
                <c:v>9.2800437996167537E-2</c:v>
              </c:pt>
              <c:pt idx="10">
                <c:v>0</c:v>
              </c:pt>
              <c:pt idx="11">
                <c:v>0.48782639378969656</c:v>
              </c:pt>
              <c:pt idx="12">
                <c:v>5.9371862899756205E-2</c:v>
              </c:pt>
              <c:pt idx="13">
                <c:v>0.2984304932735426</c:v>
              </c:pt>
              <c:pt idx="14">
                <c:v>0.47565043362241494</c:v>
              </c:pt>
              <c:pt idx="15">
                <c:v>0.43346007604562736</c:v>
              </c:pt>
              <c:pt idx="16">
                <c:v>0.20987348052592408</c:v>
              </c:pt>
              <c:pt idx="17">
                <c:v>0.17683982683982685</c:v>
              </c:pt>
              <c:pt idx="18">
                <c:v>0.62185389809699199</c:v>
              </c:pt>
              <c:pt idx="19">
                <c:v>0.30700028113578859</c:v>
              </c:pt>
              <c:pt idx="20">
                <c:v>0.25582158084617906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3-7CCF-480C-9E61-3038E99E4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51479"/>
        <c:axId val="20280551"/>
      </c:lineChart>
      <c:catAx>
        <c:axId val="32242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60459445"/>
        <c:crosses val="autoZero"/>
        <c:auto val="1"/>
        <c:lblAlgn val="ctr"/>
        <c:lblOffset val="100"/>
        <c:noMultiLvlLbl val="0"/>
      </c:catAx>
      <c:valAx>
        <c:axId val="60459445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32242991"/>
        <c:crosses val="autoZero"/>
        <c:crossBetween val="between"/>
      </c:valAx>
      <c:catAx>
        <c:axId val="5515147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280551"/>
        <c:crosses val="autoZero"/>
        <c:auto val="1"/>
        <c:lblAlgn val="ctr"/>
        <c:lblOffset val="100"/>
        <c:noMultiLvlLbl val="0"/>
      </c:catAx>
      <c:valAx>
        <c:axId val="20280551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55151479"/>
        <c:crosses val="max"/>
        <c:crossBetween val="between"/>
      </c:valAx>
      <c:spPr>
        <a:noFill/>
        <a:ln w="9525">
          <a:noFill/>
        </a:ln>
        <a:effectLst/>
      </c:spPr>
    </c:plotArea>
    <c:legend>
      <c:legendPos val="b"/>
      <c:layout>
        <c:manualLayout>
          <c:xMode val="edge"/>
          <c:yMode val="edge"/>
          <c:x val="4.0000000000000001E-3"/>
          <c:y val="0.87749999999999995"/>
          <c:w val="0.98675000000000002"/>
          <c:h val="0.1225"/>
        </c:manualLayout>
      </c:layout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1" i="0" u="non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  <c:txPr>
    <a:bodyPr rot="0" vert="horz" wrap="square"/>
    <a:lstStyle/>
    <a:p>
      <a:pPr>
        <a:defRPr lang="en-US" b="1" u="none" baseline="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1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3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3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1162790697674419E-2"/>
              <c:y val="3.4275905747556602E-2"/>
            </c:manualLayout>
          </c:layout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3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3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6124031007751938E-2"/>
              <c:y val="-3.8084339719507358E-2"/>
            </c:manualLayout>
          </c:layout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3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3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6124031007751938E-2"/>
              <c:y val="4.5701207663408808E-2"/>
            </c:manualLayout>
          </c:layout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3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3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9844961240310079E-2"/>
              <c:y val="-3.0467471775605871E-2"/>
            </c:manualLayout>
          </c:layout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3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3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2.6046511627907023E-2"/>
              <c:y val="3.4275905747556568E-2"/>
            </c:manualLayout>
          </c:layout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3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3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2.2325581395348928E-2"/>
              <c:y val="-9.1402415326817685E-2"/>
            </c:manualLayout>
          </c:layout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3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3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2403100775193798E-2"/>
              <c:y val="2.2850603831704404E-2"/>
            </c:manualLayout>
          </c:layout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3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3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8604651162790788E-2"/>
              <c:y val="-2.2850603831704404E-2"/>
            </c:manualLayout>
          </c:layout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3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3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4883720930232559E-2"/>
              <c:y val="2.2850603831704334E-2"/>
            </c:manualLayout>
          </c:layout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3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3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1154489682097044E-2"/>
              <c:y val="5.8608058608058608E-2"/>
            </c:manualLayout>
          </c:layout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3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4.8250000000000001E-2"/>
          <c:y val="4.2000000000000003E-2"/>
          <c:w val="0.91174999999999995"/>
          <c:h val="0.58699999999999997"/>
        </c:manualLayout>
      </c:layout>
      <c:barChart>
        <c:barDir val="col"/>
        <c:grouping val="clustered"/>
        <c:varyColors val="0"/>
        <c:ser>
          <c:idx val="0"/>
          <c:order val="0"/>
          <c:tx>
            <c:v>2022 -  Kopējie centralizētajā kanalizācijas inženiertīklā nonākušie notekūdeņi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/>
            </a:gradFill>
            <a:ln w="9525">
              <a:noFill/>
            </a:ln>
            <a:effectLst>
              <a:outerShdw blurRad="40000" dist="23000" dir="5400000" rotWithShape="0">
                <a:prstClr val="black">
                  <a:alpha val="35000"/>
                </a:prst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Lit>
              <c:ptCount val="21"/>
              <c:pt idx="0">
                <c:v>Ciblas pagasts</c:v>
              </c:pt>
              <c:pt idx="1">
                <c:v>Isnaudas pagasts</c:v>
              </c:pt>
              <c:pt idx="2">
                <c:v>Mērdzenes pagasts</c:v>
              </c:pt>
              <c:pt idx="3">
                <c:v>Blontu pagasts</c:v>
              </c:pt>
              <c:pt idx="4">
                <c:v>Malnavas pagasts</c:v>
              </c:pt>
              <c:pt idx="5">
                <c:v>Pušmucovas pagasts</c:v>
              </c:pt>
              <c:pt idx="6">
                <c:v>Zvirgzdenes pagasts</c:v>
              </c:pt>
              <c:pt idx="7">
                <c:v>Nirzas pagasts</c:v>
              </c:pt>
              <c:pt idx="8">
                <c:v>Pasienes pagasts</c:v>
              </c:pt>
              <c:pt idx="9">
                <c:v>Pildas pagasts</c:v>
              </c:pt>
              <c:pt idx="10">
                <c:v>Ņukšu pagasts</c:v>
              </c:pt>
              <c:pt idx="11">
                <c:v>Cirmas pagasts</c:v>
              </c:pt>
              <c:pt idx="12">
                <c:v>Mežvidu pagasts</c:v>
              </c:pt>
              <c:pt idx="13">
                <c:v>Salnavas pagasts</c:v>
              </c:pt>
              <c:pt idx="14">
                <c:v>Rundēni pagasts</c:v>
              </c:pt>
              <c:pt idx="15">
                <c:v>Briģu pagasts</c:v>
              </c:pt>
              <c:pt idx="16">
                <c:v>Istras pagasts</c:v>
              </c:pt>
              <c:pt idx="17">
                <c:v>Līdumnieki pagasts</c:v>
              </c:pt>
              <c:pt idx="18">
                <c:v>Goliševas pagasts</c:v>
              </c:pt>
              <c:pt idx="19">
                <c:v>Pureņu pagasts</c:v>
              </c:pt>
              <c:pt idx="20">
                <c:v>Lauderu pagasts</c:v>
              </c:pt>
            </c:strLit>
          </c:cat>
          <c:val>
            <c:numLit>
              <c:formatCode>General</c:formatCode>
              <c:ptCount val="21"/>
              <c:pt idx="0">
                <c:v>31502</c:v>
              </c:pt>
              <c:pt idx="1">
                <c:v>18107</c:v>
              </c:pt>
              <c:pt idx="2">
                <c:v>15081</c:v>
              </c:pt>
              <c:pt idx="3">
                <c:v>14991</c:v>
              </c:pt>
              <c:pt idx="4">
                <c:v>12973</c:v>
              </c:pt>
              <c:pt idx="5">
                <c:v>12702</c:v>
              </c:pt>
              <c:pt idx="6">
                <c:v>12682</c:v>
              </c:pt>
              <c:pt idx="7">
                <c:v>10181</c:v>
              </c:pt>
              <c:pt idx="8">
                <c:v>9052</c:v>
              </c:pt>
              <c:pt idx="9">
                <c:v>8303</c:v>
              </c:pt>
              <c:pt idx="10">
                <c:v>6892</c:v>
              </c:pt>
              <c:pt idx="11">
                <c:v>6523</c:v>
              </c:pt>
              <c:pt idx="12">
                <c:v>5589</c:v>
              </c:pt>
              <c:pt idx="13">
                <c:v>5116</c:v>
              </c:pt>
              <c:pt idx="14">
                <c:v>4460</c:v>
              </c:pt>
              <c:pt idx="15">
                <c:v>4388</c:v>
              </c:pt>
              <c:pt idx="16">
                <c:v>4031</c:v>
              </c:pt>
              <c:pt idx="17">
                <c:v>3246</c:v>
              </c:pt>
              <c:pt idx="18">
                <c:v>3023</c:v>
              </c:pt>
              <c:pt idx="19">
                <c:v>2954</c:v>
              </c:pt>
              <c:pt idx="20">
                <c:v>2815</c:v>
              </c:pt>
            </c:numLit>
          </c:val>
          <c:extLst>
            <c:ext xmlns:c16="http://schemas.microsoft.com/office/drawing/2014/chart" uri="{C3380CC4-5D6E-409C-BE32-E72D297353CC}">
              <c16:uniqueId val="{00000000-6E1D-4CE2-A4EA-58A33024B9AF}"/>
            </c:ext>
          </c:extLst>
        </c:ser>
        <c:ser>
          <c:idx val="1"/>
          <c:order val="1"/>
          <c:tx>
            <c:v>2022 -  no lietotājiem savāktie notekūdeņi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/>
            </a:gradFill>
            <a:ln w="9525">
              <a:noFill/>
            </a:ln>
            <a:effectLst>
              <a:outerShdw blurRad="40000" dist="23000" dir="5400000" rotWithShape="0">
                <a:prstClr val="black">
                  <a:alpha val="35000"/>
                </a:prst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Lit>
              <c:ptCount val="21"/>
              <c:pt idx="0">
                <c:v>Ciblas pagasts</c:v>
              </c:pt>
              <c:pt idx="1">
                <c:v>Isnaudas pagasts</c:v>
              </c:pt>
              <c:pt idx="2">
                <c:v>Mērdzenes pagasts</c:v>
              </c:pt>
              <c:pt idx="3">
                <c:v>Blontu pagasts</c:v>
              </c:pt>
              <c:pt idx="4">
                <c:v>Malnavas pagasts</c:v>
              </c:pt>
              <c:pt idx="5">
                <c:v>Pušmucovas pagasts</c:v>
              </c:pt>
              <c:pt idx="6">
                <c:v>Zvirgzdenes pagasts</c:v>
              </c:pt>
              <c:pt idx="7">
                <c:v>Nirzas pagasts</c:v>
              </c:pt>
              <c:pt idx="8">
                <c:v>Pasienes pagasts</c:v>
              </c:pt>
              <c:pt idx="9">
                <c:v>Pildas pagasts</c:v>
              </c:pt>
              <c:pt idx="10">
                <c:v>Ņukšu pagasts</c:v>
              </c:pt>
              <c:pt idx="11">
                <c:v>Cirmas pagasts</c:v>
              </c:pt>
              <c:pt idx="12">
                <c:v>Mežvidu pagasts</c:v>
              </c:pt>
              <c:pt idx="13">
                <c:v>Salnavas pagasts</c:v>
              </c:pt>
              <c:pt idx="14">
                <c:v>Rundēni pagasts</c:v>
              </c:pt>
              <c:pt idx="15">
                <c:v>Briģu pagasts</c:v>
              </c:pt>
              <c:pt idx="16">
                <c:v>Istras pagasts</c:v>
              </c:pt>
              <c:pt idx="17">
                <c:v>Līdumnieki pagasts</c:v>
              </c:pt>
              <c:pt idx="18">
                <c:v>Goliševas pagasts</c:v>
              </c:pt>
              <c:pt idx="19">
                <c:v>Pureņu pagasts</c:v>
              </c:pt>
              <c:pt idx="20">
                <c:v>Lauderu pagasts</c:v>
              </c:pt>
            </c:strLit>
          </c:cat>
          <c:val>
            <c:numLit>
              <c:formatCode>General</c:formatCode>
              <c:ptCount val="21"/>
              <c:pt idx="0">
                <c:v>9792</c:v>
              </c:pt>
              <c:pt idx="1">
                <c:v>6355</c:v>
              </c:pt>
              <c:pt idx="2">
                <c:v>5643</c:v>
              </c:pt>
              <c:pt idx="3">
                <c:v>2781</c:v>
              </c:pt>
              <c:pt idx="4">
                <c:v>12145</c:v>
              </c:pt>
              <c:pt idx="5">
                <c:v>4062</c:v>
              </c:pt>
              <c:pt idx="6">
                <c:v>3532</c:v>
              </c:pt>
              <c:pt idx="7">
                <c:v>3788.0023000000001</c:v>
              </c:pt>
              <c:pt idx="8">
                <c:v>6235.5483999999997</c:v>
              </c:pt>
              <c:pt idx="9">
                <c:v>4288</c:v>
              </c:pt>
              <c:pt idx="10">
                <c:v>2391</c:v>
              </c:pt>
              <c:pt idx="11">
                <c:v>4464</c:v>
              </c:pt>
              <c:pt idx="12">
                <c:v>5330</c:v>
              </c:pt>
              <c:pt idx="13">
                <c:v>2673</c:v>
              </c:pt>
              <c:pt idx="14">
                <c:v>3059</c:v>
              </c:pt>
              <c:pt idx="15">
                <c:v>2812</c:v>
              </c:pt>
              <c:pt idx="16">
                <c:v>2824</c:v>
              </c:pt>
              <c:pt idx="17">
                <c:v>540</c:v>
              </c:pt>
              <c:pt idx="18">
                <c:v>1564</c:v>
              </c:pt>
              <c:pt idx="19">
                <c:v>1160</c:v>
              </c:pt>
              <c:pt idx="20">
                <c:v>1700</c:v>
              </c:pt>
            </c:numLit>
          </c:val>
          <c:extLst>
            <c:ext xmlns:c16="http://schemas.microsoft.com/office/drawing/2014/chart" uri="{C3380CC4-5D6E-409C-BE32-E72D297353CC}">
              <c16:uniqueId val="{00000001-6E1D-4CE2-A4EA-58A33024B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overlap val="-27"/>
        <c:axId val="48230819"/>
        <c:axId val="39356863"/>
      </c:barChart>
      <c:lineChart>
        <c:grouping val="standard"/>
        <c:varyColors val="0"/>
        <c:ser>
          <c:idx val="2"/>
          <c:order val="2"/>
          <c:tx>
            <c:v>2022 -  Pārējo attīrīto notekūdeņu īpatsvars kopējo attīrīto notekūdeņu apjomā, %</c:v>
          </c:tx>
          <c:spPr>
            <a:ln w="34925" cap="rnd" cmpd="sng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prstClr val="black">
                  <a:alpha val="35000"/>
                </a:prst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/>
              </a:gradFill>
              <a:ln w="9525" cap="flat" cmpd="sng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prstClr val="black">
                    <a:alpha val="35000"/>
                  </a:prst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Pt>
            <c:idx val="0"/>
            <c:bubble3D val="0"/>
            <c:spPr>
              <a:ln w="34925" cap="rnd" cmpd="sng">
                <a:solidFill>
                  <a:schemeClr val="accent3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40-44CE-ACA0-5DA801E7D5BB}"/>
              </c:ext>
            </c:extLst>
          </c:dPt>
          <c:dPt>
            <c:idx val="1"/>
            <c:bubble3D val="0"/>
            <c:spPr>
              <a:ln w="34925" cap="rnd" cmpd="sng">
                <a:solidFill>
                  <a:schemeClr val="accent3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40-44CE-ACA0-5DA801E7D5BB}"/>
              </c:ext>
            </c:extLst>
          </c:dPt>
          <c:dPt>
            <c:idx val="2"/>
            <c:bubble3D val="0"/>
            <c:spPr>
              <a:ln w="34925" cap="rnd" cmpd="sng">
                <a:solidFill>
                  <a:schemeClr val="accent3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40-44CE-ACA0-5DA801E7D5BB}"/>
              </c:ext>
            </c:extLst>
          </c:dPt>
          <c:dPt>
            <c:idx val="4"/>
            <c:bubble3D val="0"/>
            <c:spPr>
              <a:ln w="34925" cap="rnd" cmpd="sng">
                <a:solidFill>
                  <a:schemeClr val="accent3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40-44CE-ACA0-5DA801E7D5BB}"/>
              </c:ext>
            </c:extLst>
          </c:dPt>
          <c:dPt>
            <c:idx val="5"/>
            <c:bubble3D val="0"/>
            <c:spPr>
              <a:ln w="34925" cap="rnd" cmpd="sng">
                <a:solidFill>
                  <a:schemeClr val="accent3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D40-44CE-ACA0-5DA801E7D5BB}"/>
              </c:ext>
            </c:extLst>
          </c:dPt>
          <c:dPt>
            <c:idx val="7"/>
            <c:bubble3D val="0"/>
            <c:spPr>
              <a:ln w="34925" cap="rnd" cmpd="sng">
                <a:solidFill>
                  <a:schemeClr val="accent3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D40-44CE-ACA0-5DA801E7D5BB}"/>
              </c:ext>
            </c:extLst>
          </c:dPt>
          <c:dPt>
            <c:idx val="12"/>
            <c:bubble3D val="0"/>
            <c:spPr>
              <a:ln w="34925" cap="rnd" cmpd="sng">
                <a:solidFill>
                  <a:schemeClr val="accent3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D40-44CE-ACA0-5DA801E7D5BB}"/>
              </c:ext>
            </c:extLst>
          </c:dPt>
          <c:dPt>
            <c:idx val="14"/>
            <c:bubble3D val="0"/>
            <c:spPr>
              <a:ln w="34925" cap="rnd" cmpd="sng">
                <a:solidFill>
                  <a:schemeClr val="accent3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D40-44CE-ACA0-5DA801E7D5BB}"/>
              </c:ext>
            </c:extLst>
          </c:dPt>
          <c:dPt>
            <c:idx val="15"/>
            <c:bubble3D val="0"/>
            <c:spPr>
              <a:ln w="34925" cap="rnd" cmpd="sng">
                <a:solidFill>
                  <a:schemeClr val="accent3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D40-44CE-ACA0-5DA801E7D5BB}"/>
              </c:ext>
            </c:extLst>
          </c:dPt>
          <c:dPt>
            <c:idx val="20"/>
            <c:bubble3D val="0"/>
            <c:spPr>
              <a:ln w="34925" cap="rnd" cmpd="sng">
                <a:solidFill>
                  <a:schemeClr val="accent3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1D40-44CE-ACA0-5DA801E7D5BB}"/>
              </c:ext>
            </c:extLst>
          </c:dPt>
          <c:dLbls>
            <c:dLbl>
              <c:idx val="0"/>
              <c:layout>
                <c:manualLayout>
                  <c:x val="-9.75E-3"/>
                  <c:y val="3.42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40-44CE-ACA0-5DA801E7D5BB}"/>
                </c:ext>
              </c:extLst>
            </c:dLbl>
            <c:dLbl>
              <c:idx val="1"/>
              <c:layout>
                <c:manualLayout>
                  <c:x val="-1.4500000000000001E-2"/>
                  <c:y val="-3.6499999999999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40-44CE-ACA0-5DA801E7D5BB}"/>
                </c:ext>
              </c:extLst>
            </c:dLbl>
            <c:dLbl>
              <c:idx val="2"/>
              <c:layout>
                <c:manualLayout>
                  <c:x val="-1.4500000000000001E-2"/>
                  <c:y val="4.5749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40-44CE-ACA0-5DA801E7D5BB}"/>
                </c:ext>
              </c:extLst>
            </c:dLbl>
            <c:dLbl>
              <c:idx val="4"/>
              <c:layout>
                <c:manualLayout>
                  <c:x val="-9.75E-3"/>
                  <c:y val="5.850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40-44CE-ACA0-5DA801E7D5BB}"/>
                </c:ext>
              </c:extLst>
            </c:dLbl>
            <c:dLbl>
              <c:idx val="5"/>
              <c:layout>
                <c:manualLayout>
                  <c:x val="-1.8249999999999999E-2"/>
                  <c:y val="-2.900000000000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40-44CE-ACA0-5DA801E7D5BB}"/>
                </c:ext>
              </c:extLst>
            </c:dLbl>
            <c:dLbl>
              <c:idx val="7"/>
              <c:layout>
                <c:manualLayout>
                  <c:x val="-2.4500000000000001E-2"/>
                  <c:y val="3.42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D40-44CE-ACA0-5DA801E7D5BB}"/>
                </c:ext>
              </c:extLst>
            </c:dLbl>
            <c:dLbl>
              <c:idx val="12"/>
              <c:layout>
                <c:manualLayout>
                  <c:x val="-2.0750000000000001E-2"/>
                  <c:y val="-0.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D40-44CE-ACA0-5DA801E7D5BB}"/>
                </c:ext>
              </c:extLst>
            </c:dLbl>
            <c:dLbl>
              <c:idx val="14"/>
              <c:layout>
                <c:manualLayout>
                  <c:x val="-1.0999999999999999E-2"/>
                  <c:y val="2.2749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D40-44CE-ACA0-5DA801E7D5BB}"/>
                </c:ext>
              </c:extLst>
            </c:dLbl>
            <c:dLbl>
              <c:idx val="15"/>
              <c:layout>
                <c:manualLayout>
                  <c:x val="-1.7000000000000001E-2"/>
                  <c:y val="-2.1250000000000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D40-44CE-ACA0-5DA801E7D5BB}"/>
                </c:ext>
              </c:extLst>
            </c:dLbl>
            <c:dLbl>
              <c:idx val="20"/>
              <c:layout>
                <c:manualLayout>
                  <c:x val="-1.35E-2"/>
                  <c:y val="2.2749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D40-44CE-ACA0-5DA801E7D5BB}"/>
                </c:ext>
              </c:extLst>
            </c:dLbl>
            <c:numFmt formatCode="0%" sourceLinked="0"/>
            <c:spPr>
              <a:noFill/>
              <a:ln w="9525">
                <a:noFill/>
              </a:ln>
              <a:effectLst/>
            </c:spPr>
            <c:txPr>
              <a:bodyPr rot="0" vert="horz" wrap="square"/>
              <a:lstStyle/>
              <a:p>
                <a:pPr algn="ctr">
                  <a:defRPr lang="en-US" sz="900" b="1" i="0" u="none" kern="1200" baseline="0">
                    <a:solidFill>
                      <a:schemeClr val="accent3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1"/>
              <c:pt idx="0">
                <c:v>Ciblas pagasts</c:v>
              </c:pt>
              <c:pt idx="1">
                <c:v>Isnaudas pagasts</c:v>
              </c:pt>
              <c:pt idx="2">
                <c:v>Mērdzenes pagasts</c:v>
              </c:pt>
              <c:pt idx="3">
                <c:v>Blontu pagasts</c:v>
              </c:pt>
              <c:pt idx="4">
                <c:v>Malnavas pagasts</c:v>
              </c:pt>
              <c:pt idx="5">
                <c:v>Pušmucovas pagasts</c:v>
              </c:pt>
              <c:pt idx="6">
                <c:v>Zvirgzdenes pagasts</c:v>
              </c:pt>
              <c:pt idx="7">
                <c:v>Nirzas pagasts</c:v>
              </c:pt>
              <c:pt idx="8">
                <c:v>Pasienes pagasts</c:v>
              </c:pt>
              <c:pt idx="9">
                <c:v>Pildas pagasts</c:v>
              </c:pt>
              <c:pt idx="10">
                <c:v>Ņukšu pagasts</c:v>
              </c:pt>
              <c:pt idx="11">
                <c:v>Cirmas pagasts</c:v>
              </c:pt>
              <c:pt idx="12">
                <c:v>Mežvidu pagasts</c:v>
              </c:pt>
              <c:pt idx="13">
                <c:v>Salnavas pagasts</c:v>
              </c:pt>
              <c:pt idx="14">
                <c:v>Rundēni pagasts</c:v>
              </c:pt>
              <c:pt idx="15">
                <c:v>Briģu pagasts</c:v>
              </c:pt>
              <c:pt idx="16">
                <c:v>Istras pagasts</c:v>
              </c:pt>
              <c:pt idx="17">
                <c:v>Līdumnieki pagasts</c:v>
              </c:pt>
              <c:pt idx="18">
                <c:v>Goliševas pagasts</c:v>
              </c:pt>
              <c:pt idx="19">
                <c:v>Pureņu pagasts</c:v>
              </c:pt>
              <c:pt idx="20">
                <c:v>Lauderu pagasts</c:v>
              </c:pt>
            </c:strLit>
          </c:cat>
          <c:val>
            <c:numLit>
              <c:formatCode>General</c:formatCode>
              <c:ptCount val="21"/>
              <c:pt idx="0">
                <c:v>0.68916259285124759</c:v>
              </c:pt>
              <c:pt idx="1">
                <c:v>0.64903076158391781</c:v>
              </c:pt>
              <c:pt idx="2">
                <c:v>0.62582056892778992</c:v>
              </c:pt>
              <c:pt idx="3">
                <c:v>0.81448869321592954</c:v>
              </c:pt>
              <c:pt idx="4">
                <c:v>6.3824867031527024E-2</c:v>
              </c:pt>
              <c:pt idx="5">
                <c:v>0.68020784128483702</c:v>
              </c:pt>
              <c:pt idx="6">
                <c:v>0.72149503232928558</c:v>
              </c:pt>
              <c:pt idx="7">
                <c:v>0.62793416167370586</c:v>
              </c:pt>
              <c:pt idx="8">
                <c:v>0.31114136102518786</c:v>
              </c:pt>
              <c:pt idx="9">
                <c:v>0.48356015897868243</c:v>
              </c:pt>
              <c:pt idx="10">
                <c:v>0.65307603017991878</c:v>
              </c:pt>
              <c:pt idx="11">
                <c:v>0.315652307220604</c:v>
              </c:pt>
              <c:pt idx="12">
                <c:v>4.634102701735552E-2</c:v>
              </c:pt>
              <c:pt idx="13">
                <c:v>0.47752150117279124</c:v>
              </c:pt>
              <c:pt idx="14">
                <c:v>0.31412556053811658</c:v>
              </c:pt>
              <c:pt idx="15">
                <c:v>0.35916134913400183</c:v>
              </c:pt>
              <c:pt idx="16">
                <c:v>0.29942942197965766</c:v>
              </c:pt>
              <c:pt idx="17">
                <c:v>0.83364140480591498</c:v>
              </c:pt>
              <c:pt idx="18">
                <c:v>0.48263314588157458</c:v>
              </c:pt>
              <c:pt idx="19">
                <c:v>0.60731211916046035</c:v>
              </c:pt>
              <c:pt idx="20">
                <c:v>0.39609236234458262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E1D-4CE2-A4EA-58A33024B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80336"/>
        <c:axId val="63314669"/>
      </c:lineChart>
      <c:catAx>
        <c:axId val="482308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39356863"/>
        <c:crosses val="autoZero"/>
        <c:auto val="1"/>
        <c:lblAlgn val="ctr"/>
        <c:lblOffset val="100"/>
        <c:noMultiLvlLbl val="0"/>
      </c:catAx>
      <c:valAx>
        <c:axId val="39356863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48230819"/>
        <c:crosses val="autoZero"/>
        <c:crossBetween val="between"/>
      </c:valAx>
      <c:catAx>
        <c:axId val="67080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3314669"/>
        <c:crosses val="autoZero"/>
        <c:auto val="1"/>
        <c:lblAlgn val="ctr"/>
        <c:lblOffset val="100"/>
        <c:noMultiLvlLbl val="0"/>
      </c:catAx>
      <c:valAx>
        <c:axId val="63314669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67080336"/>
        <c:crosses val="max"/>
        <c:crossBetween val="between"/>
      </c:valAx>
      <c:spPr>
        <a:noFill/>
        <a:ln w="9525">
          <a:noFill/>
        </a:ln>
        <a:effectLst/>
      </c:spPr>
    </c:plotArea>
    <c:legend>
      <c:legendPos val="b"/>
      <c:layout>
        <c:manualLayout>
          <c:xMode val="edge"/>
          <c:yMode val="edge"/>
          <c:x val="1.25E-3"/>
          <c:y val="0.87324999999999997"/>
          <c:w val="0.99750000000000005"/>
          <c:h val="0.12525"/>
        </c:manualLayout>
      </c:layout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1" i="0" u="non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  <c:txPr>
    <a:bodyPr rot="0" vert="horz" wrap="square"/>
    <a:lstStyle/>
    <a:p>
      <a:pPr>
        <a:defRPr lang="en-US" b="1" u="none" baseline="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1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3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1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7030A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3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2.479236637182947E-2"/>
              <c:y val="-4.0140502293592478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3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3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7354656460280629E-2"/>
              <c:y val="5.0175627866990598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3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3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4875419823097681E-2"/>
              <c:y val="-3.3450418577993794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3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3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8594274778872103E-2"/>
              <c:y val="-4.0140502293592541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3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3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1156564867323261E-2"/>
              <c:y val="-5.0175627866990598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3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3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4875419823097681E-2"/>
              <c:y val="-4.0140502293592541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3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3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1156564867323306E-2"/>
              <c:y val="-5.0175627866990598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3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3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7354656460280719E-2"/>
              <c:y val="-5.0175627866990598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3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3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6115038141689155E-2"/>
              <c:y val="-3.679546043579314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3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3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8594274778872103E-2"/>
              <c:y val="3.01053767201943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3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3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8594274778872103E-2"/>
              <c:y val="-4.6830586009191259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3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3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1156564867323171E-2"/>
              <c:y val="-4.0140502293592478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3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3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4875419823097771E-2"/>
              <c:y val="-4.0140502293592492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3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3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8594274778872103E-2"/>
              <c:y val="-4.0140502293592541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3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3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2.2313129734646612E-2"/>
              <c:y val="-6.0210753440388752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3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3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9833893097463574E-2"/>
              <c:y val="-4.0140502293592478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3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4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8594274778872103E-2"/>
              <c:y val="3.6795460435793105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7030A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4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8594274778872148E-2"/>
              <c:y val="-3.6795460435793119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7030A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4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6115038141689155E-2"/>
              <c:y val="3.01053767201943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7030A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4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8594274778872103E-2"/>
              <c:y val="4.6830586009191162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7030A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4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6.1980915929573674E-3"/>
              <c:y val="3.3450418577993732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7030A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4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7.4377099115488406E-3"/>
              <c:y val="3.6795460435793105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7030A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4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9833893097463574E-2"/>
              <c:y val="-3.6795460435793112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7030A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4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735465646028081E-2"/>
              <c:y val="3.6795460435793077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7030A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3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8.6773282301403146E-3"/>
              <c:y val="-5.686571158258933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3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4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9.9169465487318094E-3"/>
              <c:y val="4.0140502293592478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7030A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4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1.1156564867323283E-2"/>
              <c:y val="4.0140502293592478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7030A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4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layout>
            <c:manualLayout>
              <c:x val="-4.9584732743658032E-3"/>
              <c:y val="3.0105376720194359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7030A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2022 -  Pieslēgumu skaits (ūdens ievadi) uz pārskata gada 31.decembri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/>
            </a:gradFill>
            <a:ln w="9525">
              <a:noFill/>
            </a:ln>
            <a:effectLst>
              <a:outerShdw blurRad="40000" dist="23000" dir="5400000" rotWithShape="0">
                <a:prstClr val="black">
                  <a:alpha val="35000"/>
                </a:prst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Lit>
              <c:ptCount val="21"/>
              <c:pt idx="0">
                <c:v>Ciblas pagasts</c:v>
              </c:pt>
              <c:pt idx="1">
                <c:v>Malnavas pagasts</c:v>
              </c:pt>
              <c:pt idx="2">
                <c:v>Isnaudas pagasts</c:v>
              </c:pt>
              <c:pt idx="3">
                <c:v>Mērdzenes pagasts</c:v>
              </c:pt>
              <c:pt idx="4">
                <c:v>Cirmas pagasts</c:v>
              </c:pt>
              <c:pt idx="5">
                <c:v>Pildas pagasts</c:v>
              </c:pt>
              <c:pt idx="6">
                <c:v>Pasienes pagasts</c:v>
              </c:pt>
              <c:pt idx="7">
                <c:v>Nirzas pagasts</c:v>
              </c:pt>
              <c:pt idx="8">
                <c:v>Mežvidu pagasts</c:v>
              </c:pt>
              <c:pt idx="9">
                <c:v>Istras pagasts</c:v>
              </c:pt>
              <c:pt idx="10">
                <c:v>Pušmucovas pagasts</c:v>
              </c:pt>
              <c:pt idx="11">
                <c:v>Zvirgzdenes pagasts</c:v>
              </c:pt>
              <c:pt idx="12">
                <c:v>Salnavas pagasts</c:v>
              </c:pt>
              <c:pt idx="13">
                <c:v>Rundēnu pagasts</c:v>
              </c:pt>
              <c:pt idx="14">
                <c:v>Blontu pagasts</c:v>
              </c:pt>
              <c:pt idx="15">
                <c:v>Briģu pagasts</c:v>
              </c:pt>
              <c:pt idx="16">
                <c:v>Lauderu pagasts</c:v>
              </c:pt>
              <c:pt idx="17">
                <c:v>Ņukšu pagasts</c:v>
              </c:pt>
              <c:pt idx="18">
                <c:v>Goliševas pagasts</c:v>
              </c:pt>
              <c:pt idx="19">
                <c:v>Pureņu pagasts</c:v>
              </c:pt>
              <c:pt idx="20">
                <c:v>Līdumnieku pagasts</c:v>
              </c:pt>
            </c:strLit>
          </c:cat>
          <c:val>
            <c:numLit>
              <c:formatCode>General</c:formatCode>
              <c:ptCount val="21"/>
              <c:pt idx="0">
                <c:v>175</c:v>
              </c:pt>
              <c:pt idx="1">
                <c:v>172</c:v>
              </c:pt>
              <c:pt idx="2">
                <c:v>150</c:v>
              </c:pt>
              <c:pt idx="3">
                <c:v>134</c:v>
              </c:pt>
              <c:pt idx="4">
                <c:v>128</c:v>
              </c:pt>
              <c:pt idx="5">
                <c:v>122</c:v>
              </c:pt>
              <c:pt idx="6">
                <c:v>117</c:v>
              </c:pt>
              <c:pt idx="7">
                <c:v>106</c:v>
              </c:pt>
              <c:pt idx="8">
                <c:v>99</c:v>
              </c:pt>
              <c:pt idx="9">
                <c:v>98</c:v>
              </c:pt>
              <c:pt idx="10">
                <c:v>95</c:v>
              </c:pt>
              <c:pt idx="11">
                <c:v>93</c:v>
              </c:pt>
              <c:pt idx="12">
                <c:v>90</c:v>
              </c:pt>
              <c:pt idx="13">
                <c:v>85</c:v>
              </c:pt>
              <c:pt idx="14">
                <c:v>73</c:v>
              </c:pt>
              <c:pt idx="15">
                <c:v>73</c:v>
              </c:pt>
              <c:pt idx="16">
                <c:v>73</c:v>
              </c:pt>
              <c:pt idx="17">
                <c:v>71</c:v>
              </c:pt>
              <c:pt idx="18">
                <c:v>59</c:v>
              </c:pt>
              <c:pt idx="19">
                <c:v>38</c:v>
              </c:pt>
              <c:pt idx="20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1243-49CA-92A8-CCBB3ACE8492}"/>
            </c:ext>
          </c:extLst>
        </c:ser>
        <c:ser>
          <c:idx val="1"/>
          <c:order val="1"/>
          <c:tx>
            <c:v>2022 -  Pieslēgumu skaits (kanalizācijas izvadi) uz pārskata gada 31.decembri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/>
            </a:gradFill>
            <a:ln w="9525">
              <a:noFill/>
            </a:ln>
            <a:effectLst>
              <a:outerShdw blurRad="40000" dist="23000" dir="5400000" rotWithShape="0">
                <a:prstClr val="black">
                  <a:alpha val="35000"/>
                </a:prst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Lit>
              <c:ptCount val="21"/>
              <c:pt idx="0">
                <c:v>Ciblas pagasts</c:v>
              </c:pt>
              <c:pt idx="1">
                <c:v>Malnavas pagasts</c:v>
              </c:pt>
              <c:pt idx="2">
                <c:v>Isnaudas pagasts</c:v>
              </c:pt>
              <c:pt idx="3">
                <c:v>Mērdzenes pagasts</c:v>
              </c:pt>
              <c:pt idx="4">
                <c:v>Cirmas pagasts</c:v>
              </c:pt>
              <c:pt idx="5">
                <c:v>Pildas pagasts</c:v>
              </c:pt>
              <c:pt idx="6">
                <c:v>Pasienes pagasts</c:v>
              </c:pt>
              <c:pt idx="7">
                <c:v>Nirzas pagasts</c:v>
              </c:pt>
              <c:pt idx="8">
                <c:v>Mežvidu pagasts</c:v>
              </c:pt>
              <c:pt idx="9">
                <c:v>Istras pagasts</c:v>
              </c:pt>
              <c:pt idx="10">
                <c:v>Pušmucovas pagasts</c:v>
              </c:pt>
              <c:pt idx="11">
                <c:v>Zvirgzdenes pagasts</c:v>
              </c:pt>
              <c:pt idx="12">
                <c:v>Salnavas pagasts</c:v>
              </c:pt>
              <c:pt idx="13">
                <c:v>Rundēnu pagasts</c:v>
              </c:pt>
              <c:pt idx="14">
                <c:v>Blontu pagasts</c:v>
              </c:pt>
              <c:pt idx="15">
                <c:v>Briģu pagasts</c:v>
              </c:pt>
              <c:pt idx="16">
                <c:v>Lauderu pagasts</c:v>
              </c:pt>
              <c:pt idx="17">
                <c:v>Ņukšu pagasts</c:v>
              </c:pt>
              <c:pt idx="18">
                <c:v>Goliševas pagasts</c:v>
              </c:pt>
              <c:pt idx="19">
                <c:v>Pureņu pagasts</c:v>
              </c:pt>
              <c:pt idx="20">
                <c:v>Līdumnieku pagasts</c:v>
              </c:pt>
            </c:strLit>
          </c:cat>
          <c:val>
            <c:numLit>
              <c:formatCode>General</c:formatCode>
              <c:ptCount val="21"/>
              <c:pt idx="0">
                <c:v>149</c:v>
              </c:pt>
              <c:pt idx="1">
                <c:v>152</c:v>
              </c:pt>
              <c:pt idx="2">
                <c:v>122</c:v>
              </c:pt>
              <c:pt idx="3">
                <c:v>111</c:v>
              </c:pt>
              <c:pt idx="4">
                <c:v>112</c:v>
              </c:pt>
              <c:pt idx="5">
                <c:v>86</c:v>
              </c:pt>
              <c:pt idx="6">
                <c:v>102</c:v>
              </c:pt>
              <c:pt idx="7">
                <c:v>99</c:v>
              </c:pt>
              <c:pt idx="8">
                <c:v>86</c:v>
              </c:pt>
              <c:pt idx="9">
                <c:v>87</c:v>
              </c:pt>
              <c:pt idx="10">
                <c:v>80</c:v>
              </c:pt>
              <c:pt idx="11">
                <c:v>75</c:v>
              </c:pt>
              <c:pt idx="12">
                <c:v>72</c:v>
              </c:pt>
              <c:pt idx="13">
                <c:v>82</c:v>
              </c:pt>
              <c:pt idx="14">
                <c:v>38</c:v>
              </c:pt>
              <c:pt idx="15">
                <c:v>67</c:v>
              </c:pt>
              <c:pt idx="16">
                <c:v>65</c:v>
              </c:pt>
              <c:pt idx="17">
                <c:v>66</c:v>
              </c:pt>
              <c:pt idx="18">
                <c:v>40</c:v>
              </c:pt>
              <c:pt idx="19">
                <c:v>24</c:v>
              </c:pt>
              <c:pt idx="20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1-1243-49CA-92A8-CCBB3ACE8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59403229"/>
        <c:axId val="48892414"/>
      </c:barChart>
      <c:lineChart>
        <c:grouping val="standard"/>
        <c:varyColors val="0"/>
        <c:ser>
          <c:idx val="2"/>
          <c:order val="2"/>
          <c:tx>
            <c:v>2022 -  Piegādātā ūdens apjoms 1 pieslēgumā, m³</c:v>
          </c:tx>
          <c:spPr>
            <a:ln w="34925" cap="rnd" cmpd="sng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prstClr val="black">
                  <a:alpha val="35000"/>
                </a:prst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/>
              </a:gradFill>
              <a:ln w="9525" cap="flat" cmpd="sng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prstClr val="black">
                    <a:alpha val="35000"/>
                  </a:prst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Pt>
            <c:idx val="0"/>
            <c:bubble3D val="0"/>
            <c:spPr>
              <a:ln w="34925" cap="rnd" cmpd="sng">
                <a:solidFill>
                  <a:schemeClr val="accent3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528-4F58-8392-5D4715F75E9C}"/>
              </c:ext>
            </c:extLst>
          </c:dPt>
          <c:dPt>
            <c:idx val="2"/>
            <c:bubble3D val="0"/>
            <c:spPr>
              <a:ln w="34925" cap="rnd" cmpd="sng">
                <a:solidFill>
                  <a:schemeClr val="accent3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528-4F58-8392-5D4715F75E9C}"/>
              </c:ext>
            </c:extLst>
          </c:dPt>
          <c:dPt>
            <c:idx val="3"/>
            <c:bubble3D val="0"/>
            <c:spPr>
              <a:ln w="34925" cap="rnd" cmpd="sng">
                <a:solidFill>
                  <a:schemeClr val="accent3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528-4F58-8392-5D4715F75E9C}"/>
              </c:ext>
            </c:extLst>
          </c:dPt>
          <c:dPt>
            <c:idx val="4"/>
            <c:bubble3D val="0"/>
            <c:spPr>
              <a:ln w="34925" cap="rnd" cmpd="sng">
                <a:solidFill>
                  <a:schemeClr val="accent3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528-4F58-8392-5D4715F75E9C}"/>
              </c:ext>
            </c:extLst>
          </c:dPt>
          <c:dPt>
            <c:idx val="5"/>
            <c:bubble3D val="0"/>
            <c:spPr>
              <a:ln w="34925" cap="rnd" cmpd="sng">
                <a:solidFill>
                  <a:schemeClr val="accent3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528-4F58-8392-5D4715F75E9C}"/>
              </c:ext>
            </c:extLst>
          </c:dPt>
          <c:dPt>
            <c:idx val="6"/>
            <c:bubble3D val="0"/>
            <c:spPr>
              <a:ln w="34925" cap="rnd" cmpd="sng">
                <a:solidFill>
                  <a:schemeClr val="accent3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528-4F58-8392-5D4715F75E9C}"/>
              </c:ext>
            </c:extLst>
          </c:dPt>
          <c:dPt>
            <c:idx val="7"/>
            <c:bubble3D val="0"/>
            <c:spPr>
              <a:ln w="34925" cap="rnd" cmpd="sng">
                <a:solidFill>
                  <a:schemeClr val="accent3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528-4F58-8392-5D4715F75E9C}"/>
              </c:ext>
            </c:extLst>
          </c:dPt>
          <c:dPt>
            <c:idx val="9"/>
            <c:bubble3D val="0"/>
            <c:spPr>
              <a:ln w="34925" cap="rnd" cmpd="sng">
                <a:solidFill>
                  <a:schemeClr val="accent3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528-4F58-8392-5D4715F75E9C}"/>
              </c:ext>
            </c:extLst>
          </c:dPt>
          <c:dPt>
            <c:idx val="11"/>
            <c:bubble3D val="0"/>
            <c:spPr>
              <a:ln w="34925" cap="rnd" cmpd="sng">
                <a:solidFill>
                  <a:schemeClr val="accent3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9528-4F58-8392-5D4715F75E9C}"/>
              </c:ext>
            </c:extLst>
          </c:dPt>
          <c:dPt>
            <c:idx val="12"/>
            <c:bubble3D val="0"/>
            <c:spPr>
              <a:ln w="34925" cap="rnd" cmpd="sng">
                <a:solidFill>
                  <a:schemeClr val="accent3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9528-4F58-8392-5D4715F75E9C}"/>
              </c:ext>
            </c:extLst>
          </c:dPt>
          <c:dPt>
            <c:idx val="13"/>
            <c:bubble3D val="0"/>
            <c:spPr>
              <a:ln w="34925" cap="rnd" cmpd="sng">
                <a:solidFill>
                  <a:schemeClr val="accent3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9528-4F58-8392-5D4715F75E9C}"/>
              </c:ext>
            </c:extLst>
          </c:dPt>
          <c:dPt>
            <c:idx val="15"/>
            <c:bubble3D val="0"/>
            <c:spPr>
              <a:ln w="34925" cap="rnd" cmpd="sng">
                <a:solidFill>
                  <a:schemeClr val="accent3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9528-4F58-8392-5D4715F75E9C}"/>
              </c:ext>
            </c:extLst>
          </c:dPt>
          <c:dPt>
            <c:idx val="16"/>
            <c:bubble3D val="0"/>
            <c:spPr>
              <a:ln w="34925" cap="rnd" cmpd="sng">
                <a:solidFill>
                  <a:schemeClr val="accent3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9528-4F58-8392-5D4715F75E9C}"/>
              </c:ext>
            </c:extLst>
          </c:dPt>
          <c:dPt>
            <c:idx val="17"/>
            <c:bubble3D val="0"/>
            <c:spPr>
              <a:ln w="34925" cap="rnd" cmpd="sng">
                <a:solidFill>
                  <a:schemeClr val="accent3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9528-4F58-8392-5D4715F75E9C}"/>
              </c:ext>
            </c:extLst>
          </c:dPt>
          <c:dPt>
            <c:idx val="18"/>
            <c:bubble3D val="0"/>
            <c:spPr>
              <a:ln w="34925" cap="rnd" cmpd="sng">
                <a:solidFill>
                  <a:schemeClr val="accent3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9528-4F58-8392-5D4715F75E9C}"/>
              </c:ext>
            </c:extLst>
          </c:dPt>
          <c:dPt>
            <c:idx val="19"/>
            <c:bubble3D val="0"/>
            <c:spPr>
              <a:ln w="34925" cap="rnd" cmpd="sng">
                <a:solidFill>
                  <a:schemeClr val="accent3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9528-4F58-8392-5D4715F75E9C}"/>
              </c:ext>
            </c:extLst>
          </c:dPt>
          <c:dPt>
            <c:idx val="20"/>
            <c:bubble3D val="0"/>
            <c:spPr>
              <a:ln w="34925" cap="rnd" cmpd="sng">
                <a:solidFill>
                  <a:schemeClr val="accent3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9528-4F58-8392-5D4715F75E9C}"/>
              </c:ext>
            </c:extLst>
          </c:dPt>
          <c:dLbls>
            <c:dLbl>
              <c:idx val="0"/>
              <c:layout>
                <c:manualLayout>
                  <c:x val="-7.2500000000000004E-3"/>
                  <c:y val="-5.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28-4F58-8392-5D4715F75E9C}"/>
                </c:ext>
              </c:extLst>
            </c:dLbl>
            <c:dLbl>
              <c:idx val="2"/>
              <c:layout>
                <c:manualLayout>
                  <c:x val="-1.8249999999999999E-2"/>
                  <c:y val="-3.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28-4F58-8392-5D4715F75E9C}"/>
                </c:ext>
              </c:extLst>
            </c:dLbl>
            <c:dLbl>
              <c:idx val="3"/>
              <c:layout>
                <c:manualLayout>
                  <c:x val="-2.0750000000000001E-2"/>
                  <c:y val="-5.8749999999999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28-4F58-8392-5D4715F75E9C}"/>
                </c:ext>
              </c:extLst>
            </c:dLbl>
            <c:dLbl>
              <c:idx val="4"/>
              <c:layout>
                <c:manualLayout>
                  <c:x val="-1.7000000000000001E-2"/>
                  <c:y val="-3.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28-4F58-8392-5D4715F75E9C}"/>
                </c:ext>
              </c:extLst>
            </c:dLbl>
            <c:dLbl>
              <c:idx val="5"/>
              <c:layout>
                <c:manualLayout>
                  <c:x val="-9.75E-3"/>
                  <c:y val="-3.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28-4F58-8392-5D4715F75E9C}"/>
                </c:ext>
              </c:extLst>
            </c:dLbl>
            <c:dLbl>
              <c:idx val="6"/>
              <c:layout>
                <c:manualLayout>
                  <c:x val="-1.35E-2"/>
                  <c:y val="-3.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28-4F58-8392-5D4715F75E9C}"/>
                </c:ext>
              </c:extLst>
            </c:dLbl>
            <c:dLbl>
              <c:idx val="7"/>
              <c:layout>
                <c:manualLayout>
                  <c:x val="-1.7000000000000001E-2"/>
                  <c:y val="-4.5249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28-4F58-8392-5D4715F75E9C}"/>
                </c:ext>
              </c:extLst>
            </c:dLbl>
            <c:dLbl>
              <c:idx val="9"/>
              <c:layout>
                <c:manualLayout>
                  <c:x val="-1.7000000000000001E-2"/>
                  <c:y val="0.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28-4F58-8392-5D4715F75E9C}"/>
                </c:ext>
              </c:extLst>
            </c:dLbl>
            <c:dLbl>
              <c:idx val="11"/>
              <c:layout>
                <c:manualLayout>
                  <c:x val="-1.4500000000000001E-2"/>
                  <c:y val="-3.5249999999999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28-4F58-8392-5D4715F75E9C}"/>
                </c:ext>
              </c:extLst>
            </c:dLbl>
            <c:dLbl>
              <c:idx val="12"/>
              <c:layout>
                <c:manualLayout>
                  <c:x val="-1.575E-2"/>
                  <c:y val="-4.8750000000000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28-4F58-8392-5D4715F75E9C}"/>
                </c:ext>
              </c:extLst>
            </c:dLbl>
            <c:dLbl>
              <c:idx val="13"/>
              <c:layout>
                <c:manualLayout>
                  <c:x val="-9.75E-3"/>
                  <c:y val="-4.8750000000000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528-4F58-8392-5D4715F75E9C}"/>
                </c:ext>
              </c:extLst>
            </c:dLbl>
            <c:dLbl>
              <c:idx val="15"/>
              <c:layout>
                <c:manualLayout>
                  <c:x val="-1.35E-2"/>
                  <c:y val="-3.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528-4F58-8392-5D4715F75E9C}"/>
                </c:ext>
              </c:extLst>
            </c:dLbl>
            <c:dLbl>
              <c:idx val="16"/>
              <c:layout>
                <c:manualLayout>
                  <c:x val="-9.75E-3"/>
                  <c:y val="-4.8750000000000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528-4F58-8392-5D4715F75E9C}"/>
                </c:ext>
              </c:extLst>
            </c:dLbl>
            <c:dLbl>
              <c:idx val="17"/>
              <c:layout>
                <c:manualLayout>
                  <c:x val="-1.7000000000000001E-2"/>
                  <c:y val="-3.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528-4F58-8392-5D4715F75E9C}"/>
                </c:ext>
              </c:extLst>
            </c:dLbl>
            <c:dLbl>
              <c:idx val="18"/>
              <c:layout>
                <c:manualLayout>
                  <c:x val="-1.35E-2"/>
                  <c:y val="-3.200000000000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528-4F58-8392-5D4715F75E9C}"/>
                </c:ext>
              </c:extLst>
            </c:dLbl>
            <c:dLbl>
              <c:idx val="19"/>
              <c:layout>
                <c:manualLayout>
                  <c:x val="-1.575E-2"/>
                  <c:y val="5.02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528-4F58-8392-5D4715F75E9C}"/>
                </c:ext>
              </c:extLst>
            </c:dLbl>
            <c:dLbl>
              <c:idx val="20"/>
              <c:layout>
                <c:manualLayout>
                  <c:x val="-2.325E-2"/>
                  <c:y val="-3.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528-4F58-8392-5D4715F75E9C}"/>
                </c:ext>
              </c:extLst>
            </c:dLbl>
            <c:numFmt formatCode="#,##0" sourceLinked="0"/>
            <c:spPr>
              <a:noFill/>
              <a:ln w="9525">
                <a:noFill/>
              </a:ln>
              <a:effectLst/>
            </c:spPr>
            <c:txPr>
              <a:bodyPr rot="0" vert="horz" wrap="square"/>
              <a:lstStyle/>
              <a:p>
                <a:pPr algn="ctr">
                  <a:defRPr lang="en-US" sz="900" b="1" i="0" u="none" kern="1200" baseline="0">
                    <a:solidFill>
                      <a:schemeClr val="accent3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1"/>
              <c:pt idx="0">
                <c:v>Ciblas pagasts</c:v>
              </c:pt>
              <c:pt idx="1">
                <c:v>Malnavas pagasts</c:v>
              </c:pt>
              <c:pt idx="2">
                <c:v>Isnaudas pagasts</c:v>
              </c:pt>
              <c:pt idx="3">
                <c:v>Mērdzenes pagasts</c:v>
              </c:pt>
              <c:pt idx="4">
                <c:v>Cirmas pagasts</c:v>
              </c:pt>
              <c:pt idx="5">
                <c:v>Pildas pagasts</c:v>
              </c:pt>
              <c:pt idx="6">
                <c:v>Pasienes pagasts</c:v>
              </c:pt>
              <c:pt idx="7">
                <c:v>Nirzas pagasts</c:v>
              </c:pt>
              <c:pt idx="8">
                <c:v>Mežvidu pagasts</c:v>
              </c:pt>
              <c:pt idx="9">
                <c:v>Istras pagasts</c:v>
              </c:pt>
              <c:pt idx="10">
                <c:v>Pušmucovas pagasts</c:v>
              </c:pt>
              <c:pt idx="11">
                <c:v>Zvirgzdenes pagasts</c:v>
              </c:pt>
              <c:pt idx="12">
                <c:v>Salnavas pagasts</c:v>
              </c:pt>
              <c:pt idx="13">
                <c:v>Rundēnu pagasts</c:v>
              </c:pt>
              <c:pt idx="14">
                <c:v>Blontu pagasts</c:v>
              </c:pt>
              <c:pt idx="15">
                <c:v>Briģu pagasts</c:v>
              </c:pt>
              <c:pt idx="16">
                <c:v>Lauderu pagasts</c:v>
              </c:pt>
              <c:pt idx="17">
                <c:v>Ņukšu pagasts</c:v>
              </c:pt>
              <c:pt idx="18">
                <c:v>Goliševas pagasts</c:v>
              </c:pt>
              <c:pt idx="19">
                <c:v>Pureņu pagasts</c:v>
              </c:pt>
              <c:pt idx="20">
                <c:v>Līdumnieku pagasts</c:v>
              </c:pt>
            </c:strLit>
          </c:cat>
          <c:val>
            <c:numLit>
              <c:formatCode>General</c:formatCode>
              <c:ptCount val="21"/>
              <c:pt idx="0">
                <c:v>67.28</c:v>
              </c:pt>
              <c:pt idx="1">
                <c:v>79.633720930232556</c:v>
              </c:pt>
              <c:pt idx="2">
                <c:v>64.826666666666668</c:v>
              </c:pt>
              <c:pt idx="3">
                <c:v>56.656716417910445</c:v>
              </c:pt>
              <c:pt idx="4">
                <c:v>43.6484375</c:v>
              </c:pt>
              <c:pt idx="5">
                <c:v>54.327868852459019</c:v>
              </c:pt>
              <c:pt idx="6">
                <c:v>67.671353846153849</c:v>
              </c:pt>
              <c:pt idx="7">
                <c:v>48.773606603773494</c:v>
              </c:pt>
              <c:pt idx="8">
                <c:v>66.252525252525245</c:v>
              </c:pt>
              <c:pt idx="9">
                <c:v>32.5</c:v>
              </c:pt>
              <c:pt idx="10">
                <c:v>56.336842105263159</c:v>
              </c:pt>
              <c:pt idx="11">
                <c:v>49.526881720430104</c:v>
              </c:pt>
              <c:pt idx="12">
                <c:v>42.255555555555553</c:v>
              </c:pt>
              <c:pt idx="13">
                <c:v>36.811764705882354</c:v>
              </c:pt>
              <c:pt idx="14">
                <c:v>69.753424657534254</c:v>
              </c:pt>
              <c:pt idx="15">
                <c:v>43.06849315068493</c:v>
              </c:pt>
              <c:pt idx="16">
                <c:v>31.082191780821919</c:v>
              </c:pt>
              <c:pt idx="17">
                <c:v>40.887323943661968</c:v>
              </c:pt>
              <c:pt idx="18">
                <c:v>41.779661016949156</c:v>
              </c:pt>
              <c:pt idx="19">
                <c:v>47.05263157894737</c:v>
              </c:pt>
              <c:pt idx="20">
                <c:v>36.235294117647058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243-49CA-92A8-CCBB3ACE8492}"/>
            </c:ext>
          </c:extLst>
        </c:ser>
        <c:ser>
          <c:idx val="3"/>
          <c:order val="3"/>
          <c:tx>
            <c:v>2022 -  Savākto notekūdeņu apjoms 1 pieslēgumā, m³</c:v>
          </c:tx>
          <c:spPr>
            <a:ln w="34925" cap="rnd" cmpd="sng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prstClr val="black">
                  <a:alpha val="35000"/>
                </a:prst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/>
              </a:gradFill>
              <a:ln w="9525" cap="flat" cmpd="sng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prstClr val="black">
                    <a:alpha val="35000"/>
                  </a:prst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Pt>
            <c:idx val="0"/>
            <c:bubble3D val="0"/>
            <c:spPr>
              <a:ln w="34925" cap="rnd" cmpd="sng">
                <a:solidFill>
                  <a:schemeClr val="accent4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9528-4F58-8392-5D4715F75E9C}"/>
              </c:ext>
            </c:extLst>
          </c:dPt>
          <c:dPt>
            <c:idx val="1"/>
            <c:bubble3D val="0"/>
            <c:spPr>
              <a:ln w="34925" cap="rnd" cmpd="sng">
                <a:solidFill>
                  <a:schemeClr val="accent4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9528-4F58-8392-5D4715F75E9C}"/>
              </c:ext>
            </c:extLst>
          </c:dPt>
          <c:dPt>
            <c:idx val="2"/>
            <c:bubble3D val="0"/>
            <c:spPr>
              <a:ln w="34925" cap="rnd" cmpd="sng">
                <a:solidFill>
                  <a:schemeClr val="accent4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9528-4F58-8392-5D4715F75E9C}"/>
              </c:ext>
            </c:extLst>
          </c:dPt>
          <c:dPt>
            <c:idx val="3"/>
            <c:bubble3D val="0"/>
            <c:spPr>
              <a:ln w="34925" cap="rnd" cmpd="sng">
                <a:solidFill>
                  <a:schemeClr val="accent4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9528-4F58-8392-5D4715F75E9C}"/>
              </c:ext>
            </c:extLst>
          </c:dPt>
          <c:dPt>
            <c:idx val="7"/>
            <c:bubble3D val="0"/>
            <c:spPr>
              <a:ln w="34925" cap="rnd" cmpd="sng">
                <a:solidFill>
                  <a:schemeClr val="accent4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9528-4F58-8392-5D4715F75E9C}"/>
              </c:ext>
            </c:extLst>
          </c:dPt>
          <c:dPt>
            <c:idx val="11"/>
            <c:bubble3D val="0"/>
            <c:spPr>
              <a:ln w="34925" cap="rnd" cmpd="sng">
                <a:solidFill>
                  <a:schemeClr val="accent4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9528-4F58-8392-5D4715F75E9C}"/>
              </c:ext>
            </c:extLst>
          </c:dPt>
          <c:dPt>
            <c:idx val="13"/>
            <c:bubble3D val="0"/>
            <c:spPr>
              <a:ln w="34925" cap="rnd" cmpd="sng">
                <a:solidFill>
                  <a:schemeClr val="accent4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9528-4F58-8392-5D4715F75E9C}"/>
              </c:ext>
            </c:extLst>
          </c:dPt>
          <c:dPt>
            <c:idx val="14"/>
            <c:bubble3D val="0"/>
            <c:spPr>
              <a:ln w="34925" cap="rnd" cmpd="sng">
                <a:solidFill>
                  <a:schemeClr val="accent4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9528-4F58-8392-5D4715F75E9C}"/>
              </c:ext>
            </c:extLst>
          </c:dPt>
          <c:dPt>
            <c:idx val="16"/>
            <c:bubble3D val="0"/>
            <c:spPr>
              <a:ln w="34925" cap="rnd" cmpd="sng">
                <a:solidFill>
                  <a:schemeClr val="accent4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9528-4F58-8392-5D4715F75E9C}"/>
              </c:ext>
            </c:extLst>
          </c:dPt>
          <c:dPt>
            <c:idx val="17"/>
            <c:bubble3D val="0"/>
            <c:spPr>
              <a:ln w="34925" cap="rnd" cmpd="sng">
                <a:solidFill>
                  <a:schemeClr val="accent4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9528-4F58-8392-5D4715F75E9C}"/>
              </c:ext>
            </c:extLst>
          </c:dPt>
          <c:dPt>
            <c:idx val="18"/>
            <c:bubble3D val="0"/>
            <c:spPr>
              <a:ln w="34925" cap="rnd" cmpd="sng">
                <a:solidFill>
                  <a:schemeClr val="accent4"/>
                </a:solidFill>
                <a:round/>
              </a:ln>
              <a:effectLst>
                <a:outerShdw blurRad="40000" dist="23000" dir="5400000" algn="br" rotWithShape="0">
                  <a:prstClr val="black">
                    <a:alpha val="3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9528-4F58-8392-5D4715F75E9C}"/>
              </c:ext>
            </c:extLst>
          </c:dPt>
          <c:dLbls>
            <c:dLbl>
              <c:idx val="0"/>
              <c:layout>
                <c:manualLayout>
                  <c:x val="-1.575E-2"/>
                  <c:y val="3.6749999999999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528-4F58-8392-5D4715F75E9C}"/>
                </c:ext>
              </c:extLst>
            </c:dLbl>
            <c:dLbl>
              <c:idx val="1"/>
              <c:layout>
                <c:manualLayout>
                  <c:x val="-1.8249999999999999E-2"/>
                  <c:y val="-3.5249999999999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528-4F58-8392-5D4715F75E9C}"/>
                </c:ext>
              </c:extLst>
            </c:dLbl>
            <c:dLbl>
              <c:idx val="2"/>
              <c:layout>
                <c:manualLayout>
                  <c:x val="-8.5000000000000006E-3"/>
                  <c:y val="4.025000000000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528-4F58-8392-5D4715F75E9C}"/>
                </c:ext>
              </c:extLst>
            </c:dLbl>
            <c:dLbl>
              <c:idx val="3"/>
              <c:layout>
                <c:manualLayout>
                  <c:x val="-9.75E-3"/>
                  <c:y val="4.025000000000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528-4F58-8392-5D4715F75E9C}"/>
                </c:ext>
              </c:extLst>
            </c:dLbl>
            <c:dLbl>
              <c:idx val="7"/>
              <c:layout>
                <c:manualLayout>
                  <c:x val="-6.0000000000000001E-3"/>
                  <c:y val="3.6749999999999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9528-4F58-8392-5D4715F75E9C}"/>
                </c:ext>
              </c:extLst>
            </c:dLbl>
            <c:dLbl>
              <c:idx val="11"/>
              <c:layout>
                <c:manualLayout>
                  <c:x val="-4.7499999999999999E-3"/>
                  <c:y val="3.3500000000000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9528-4F58-8392-5D4715F75E9C}"/>
                </c:ext>
              </c:extLst>
            </c:dLbl>
            <c:dLbl>
              <c:idx val="13"/>
              <c:layout>
                <c:manualLayout>
                  <c:x val="-1.7000000000000001E-2"/>
                  <c:y val="4.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9528-4F58-8392-5D4715F75E9C}"/>
                </c:ext>
              </c:extLst>
            </c:dLbl>
            <c:dLbl>
              <c:idx val="14"/>
              <c:layout>
                <c:manualLayout>
                  <c:x val="-1.7000000000000001E-2"/>
                  <c:y val="-3.5249999999999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9528-4F58-8392-5D4715F75E9C}"/>
                </c:ext>
              </c:extLst>
            </c:dLbl>
            <c:dLbl>
              <c:idx val="16"/>
              <c:layout>
                <c:manualLayout>
                  <c:x val="-1.4500000000000001E-2"/>
                  <c:y val="0.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9528-4F58-8392-5D4715F75E9C}"/>
                </c:ext>
              </c:extLst>
            </c:dLbl>
            <c:dLbl>
              <c:idx val="17"/>
              <c:layout>
                <c:manualLayout>
                  <c:x val="-3.5000000000000001E-3"/>
                  <c:y val="0.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9528-4F58-8392-5D4715F75E9C}"/>
                </c:ext>
              </c:extLst>
            </c:dLbl>
            <c:dLbl>
              <c:idx val="18"/>
              <c:layout>
                <c:manualLayout>
                  <c:x val="-1.7000000000000001E-2"/>
                  <c:y val="3.6749999999999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9528-4F58-8392-5D4715F75E9C}"/>
                </c:ext>
              </c:extLst>
            </c:dLbl>
            <c:numFmt formatCode="#,##0" sourceLinked="0"/>
            <c:spPr>
              <a:noFill/>
              <a:ln w="9525">
                <a:noFill/>
              </a:ln>
              <a:effectLst/>
            </c:spPr>
            <c:txPr>
              <a:bodyPr rot="0" vert="horz" wrap="square"/>
              <a:lstStyle/>
              <a:p>
                <a:pPr algn="ctr">
                  <a:defRPr lang="en-US" sz="900" b="1" i="0" u="none" kern="1200" baseline="0">
                    <a:solidFill>
                      <a:srgbClr val="7030A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1"/>
              <c:pt idx="0">
                <c:v>Ciblas pagasts</c:v>
              </c:pt>
              <c:pt idx="1">
                <c:v>Malnavas pagasts</c:v>
              </c:pt>
              <c:pt idx="2">
                <c:v>Isnaudas pagasts</c:v>
              </c:pt>
              <c:pt idx="3">
                <c:v>Mērdzenes pagasts</c:v>
              </c:pt>
              <c:pt idx="4">
                <c:v>Cirmas pagasts</c:v>
              </c:pt>
              <c:pt idx="5">
                <c:v>Pildas pagasts</c:v>
              </c:pt>
              <c:pt idx="6">
                <c:v>Pasienes pagasts</c:v>
              </c:pt>
              <c:pt idx="7">
                <c:v>Nirzas pagasts</c:v>
              </c:pt>
              <c:pt idx="8">
                <c:v>Mežvidu pagasts</c:v>
              </c:pt>
              <c:pt idx="9">
                <c:v>Istras pagasts</c:v>
              </c:pt>
              <c:pt idx="10">
                <c:v>Pušmucovas pagasts</c:v>
              </c:pt>
              <c:pt idx="11">
                <c:v>Zvirgzdenes pagasts</c:v>
              </c:pt>
              <c:pt idx="12">
                <c:v>Salnavas pagasts</c:v>
              </c:pt>
              <c:pt idx="13">
                <c:v>Rundēnu pagasts</c:v>
              </c:pt>
              <c:pt idx="14">
                <c:v>Blontu pagasts</c:v>
              </c:pt>
              <c:pt idx="15">
                <c:v>Briģu pagasts</c:v>
              </c:pt>
              <c:pt idx="16">
                <c:v>Lauderu pagasts</c:v>
              </c:pt>
              <c:pt idx="17">
                <c:v>Ņukšu pagasts</c:v>
              </c:pt>
              <c:pt idx="18">
                <c:v>Goliševas pagasts</c:v>
              </c:pt>
              <c:pt idx="19">
                <c:v>Pureņu pagasts</c:v>
              </c:pt>
              <c:pt idx="20">
                <c:v>Līdumnieku pagasts</c:v>
              </c:pt>
            </c:strLit>
          </c:cat>
          <c:val>
            <c:numLit>
              <c:formatCode>General</c:formatCode>
              <c:ptCount val="21"/>
              <c:pt idx="0">
                <c:v>65.718120805369125</c:v>
              </c:pt>
              <c:pt idx="1">
                <c:v>79.901315789473685</c:v>
              </c:pt>
              <c:pt idx="2">
                <c:v>52.090163934426229</c:v>
              </c:pt>
              <c:pt idx="3">
                <c:v>50.837837837837839</c:v>
              </c:pt>
              <c:pt idx="4">
                <c:v>39.857142857142854</c:v>
              </c:pt>
              <c:pt idx="5">
                <c:v>49.860465116279073</c:v>
              </c:pt>
              <c:pt idx="6">
                <c:v>61.132827450980386</c:v>
              </c:pt>
              <c:pt idx="7">
                <c:v>38.262649494949493</c:v>
              </c:pt>
              <c:pt idx="8">
                <c:v>61.97674418604651</c:v>
              </c:pt>
              <c:pt idx="9">
                <c:v>32.459770114942529</c:v>
              </c:pt>
              <c:pt idx="10">
                <c:v>50.774999999999999</c:v>
              </c:pt>
              <c:pt idx="11">
                <c:v>47.093333333333334</c:v>
              </c:pt>
              <c:pt idx="12">
                <c:v>37.125</c:v>
              </c:pt>
              <c:pt idx="13">
                <c:v>37.304878048780488</c:v>
              </c:pt>
              <c:pt idx="14">
                <c:v>73.184210526315795</c:v>
              </c:pt>
              <c:pt idx="15">
                <c:v>41.970149253731343</c:v>
              </c:pt>
              <c:pt idx="16">
                <c:v>26.153846153846153</c:v>
              </c:pt>
              <c:pt idx="17">
                <c:v>36.227272727272727</c:v>
              </c:pt>
              <c:pt idx="18">
                <c:v>39.1</c:v>
              </c:pt>
              <c:pt idx="19">
                <c:v>48.333333333333336</c:v>
              </c:pt>
              <c:pt idx="20">
                <c:v>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243-49CA-92A8-CCBB3ACE8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40215"/>
        <c:axId val="25993870"/>
      </c:lineChart>
      <c:catAx>
        <c:axId val="5940322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48892414"/>
        <c:crosses val="autoZero"/>
        <c:auto val="1"/>
        <c:lblAlgn val="ctr"/>
        <c:lblOffset val="100"/>
        <c:noMultiLvlLbl val="0"/>
      </c:catAx>
      <c:valAx>
        <c:axId val="48892414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59403229"/>
        <c:crosses val="autoZero"/>
        <c:crossBetween val="between"/>
      </c:valAx>
      <c:catAx>
        <c:axId val="6024021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5993870"/>
        <c:crosses val="autoZero"/>
        <c:auto val="1"/>
        <c:lblAlgn val="ctr"/>
        <c:lblOffset val="100"/>
        <c:noMultiLvlLbl val="0"/>
      </c:catAx>
      <c:valAx>
        <c:axId val="2599387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60240215"/>
        <c:crosses val="max"/>
        <c:crossBetween val="between"/>
      </c:valAx>
      <c:spPr>
        <a:noFill/>
        <a:ln w="9525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475000000000003"/>
          <c:w val="0.99399999999999999"/>
          <c:h val="0.12525"/>
        </c:manualLayout>
      </c:layout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1" i="0" u="non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  <c:txPr>
    <a:bodyPr rot="0" vert="horz" wrap="square"/>
    <a:lstStyle/>
    <a:p>
      <a:pPr>
        <a:defRPr lang="en-US" b="1" u="none" baseline="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numFmt formatCode="#,##0.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>
                      <a:lumMod val="60000"/>
                      <a:lumOff val="40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numFmt formatCode="#,##0.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2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1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</c:pivotFmt>
      <c:pivotFmt>
        <c:idx val="1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 w="34925" cap="rnd">
            <a:solidFill>
              <a:schemeClr val="accent1"/>
            </a:solidFill>
            <a:round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 Kopējais vidējais elektroenerģijas patēriņš  1m³ kopējā centralizētajā ūdensapgādes inženiertīklā padotā ūdens saražošanai un piegādei, kWh/m³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/>
            </a:gradFill>
            <a:ln w="9525">
              <a:noFill/>
            </a:ln>
            <a:effectLst>
              <a:outerShdw blurRad="40000" dist="23000" dir="5400000" rotWithShape="0">
                <a:prstClr val="black">
                  <a:alpha val="35000"/>
                </a:prst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numFmt formatCode="#,##0.0" sourceLinked="0"/>
            <c:spPr>
              <a:noFill/>
              <a:ln w="9525">
                <a:noFill/>
              </a:ln>
              <a:effectLst/>
            </c:spPr>
            <c:txPr>
              <a:bodyPr rot="0" vert="horz" wrap="square"/>
              <a:lstStyle/>
              <a:p>
                <a:pPr algn="ctr">
                  <a:defRPr lang="en-US" sz="900" b="1" i="0" u="none" kern="120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1"/>
              <c:pt idx="0">
                <c:v>Blontu pagasts</c:v>
              </c:pt>
              <c:pt idx="1">
                <c:v>Briģu pagasts</c:v>
              </c:pt>
              <c:pt idx="2">
                <c:v>Ciblas pagasts</c:v>
              </c:pt>
              <c:pt idx="3">
                <c:v>Cirmas pagasts</c:v>
              </c:pt>
              <c:pt idx="4">
                <c:v>Goliševas pagasts</c:v>
              </c:pt>
              <c:pt idx="5">
                <c:v>Isnaudas pagasts</c:v>
              </c:pt>
              <c:pt idx="6">
                <c:v>Istras pagasts</c:v>
              </c:pt>
              <c:pt idx="7">
                <c:v>Lauderu pagasts</c:v>
              </c:pt>
              <c:pt idx="8">
                <c:v>Līdumnieku pagasts</c:v>
              </c:pt>
              <c:pt idx="9">
                <c:v>Malnavas pagasts</c:v>
              </c:pt>
              <c:pt idx="10">
                <c:v>Mežvidu pagasts</c:v>
              </c:pt>
              <c:pt idx="11">
                <c:v>Mērdzenes pagasts</c:v>
              </c:pt>
              <c:pt idx="12">
                <c:v>Nirzas pagasts</c:v>
              </c:pt>
              <c:pt idx="13">
                <c:v>Ņukšu pagasts</c:v>
              </c:pt>
              <c:pt idx="14">
                <c:v>Pasienes pagasts</c:v>
              </c:pt>
              <c:pt idx="15">
                <c:v>Pildas pagasts</c:v>
              </c:pt>
              <c:pt idx="16">
                <c:v>Pureņu pagasts</c:v>
              </c:pt>
              <c:pt idx="17">
                <c:v>Pušmucovas pagasts</c:v>
              </c:pt>
              <c:pt idx="18">
                <c:v>Rundēnu pagasts</c:v>
              </c:pt>
              <c:pt idx="19">
                <c:v>Salnavas pagasts</c:v>
              </c:pt>
              <c:pt idx="20">
                <c:v>Zvirgzdenes pagasts</c:v>
              </c:pt>
            </c:strLit>
          </c:cat>
          <c:val>
            <c:numLit>
              <c:formatCode>General</c:formatCode>
              <c:ptCount val="21"/>
              <c:pt idx="0">
                <c:v>2.8007466714645552</c:v>
              </c:pt>
              <c:pt idx="1">
                <c:v>1.1435256837891927</c:v>
              </c:pt>
              <c:pt idx="2">
                <c:v>1.7536919258960004</c:v>
              </c:pt>
              <c:pt idx="3">
                <c:v>1.4546286021120463</c:v>
              </c:pt>
              <c:pt idx="4">
                <c:v>3.1421970761877982</c:v>
              </c:pt>
              <c:pt idx="5">
                <c:v>2.1024809075816271</c:v>
              </c:pt>
              <c:pt idx="6">
                <c:v>2.0883651699330192</c:v>
              </c:pt>
              <c:pt idx="7">
                <c:v>0.65756642833715973</c:v>
              </c:pt>
              <c:pt idx="8">
                <c:v>2.102283609576427</c:v>
              </c:pt>
              <c:pt idx="9">
                <c:v>0.59138785457992005</c:v>
              </c:pt>
              <c:pt idx="10">
                <c:v>1.0468392370572206</c:v>
              </c:pt>
              <c:pt idx="11">
                <c:v>0.77876467077779976</c:v>
              </c:pt>
              <c:pt idx="12">
                <c:v>1.1678874106922887</c:v>
              </c:pt>
              <c:pt idx="13">
                <c:v>2.4467025405786877</c:v>
              </c:pt>
              <c:pt idx="14">
                <c:v>2.2310174547061421</c:v>
              </c:pt>
              <c:pt idx="15">
                <c:v>2.4565795236791672</c:v>
              </c:pt>
              <c:pt idx="16">
                <c:v>1.8665019011406847</c:v>
              </c:pt>
              <c:pt idx="17">
                <c:v>4.7539486326681457</c:v>
              </c:pt>
              <c:pt idx="18">
                <c:v>3.5488161434977581</c:v>
              </c:pt>
              <c:pt idx="19">
                <c:v>3.4938073593073589</c:v>
              </c:pt>
              <c:pt idx="20">
                <c:v>2.7995948305972753</c:v>
              </c:pt>
            </c:numLit>
          </c:val>
          <c:extLst>
            <c:ext xmlns:c16="http://schemas.microsoft.com/office/drawing/2014/chart" uri="{C3380CC4-5D6E-409C-BE32-E72D297353CC}">
              <c16:uniqueId val="{00000000-8BA6-4B50-B1D0-866F456EE8FA}"/>
            </c:ext>
          </c:extLst>
        </c:ser>
        <c:ser>
          <c:idx val="1"/>
          <c:order val="1"/>
          <c:tx>
            <c:v> Kopējais vidējais elektroenerģijas patēriņš 1m³ kopējā centralizētajā kanalizācijas inženiertīklā nonākušo notekūdeņu apjoma savākšanai un attīrīšanai, kWh/m³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/>
            </a:gradFill>
            <a:ln w="9525">
              <a:noFill/>
            </a:ln>
            <a:effectLst>
              <a:outerShdw blurRad="40000" dist="23000" dir="5400000" rotWithShape="0">
                <a:prstClr val="black">
                  <a:alpha val="35000"/>
                </a:prst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numFmt formatCode="#,##0.0" sourceLinked="0"/>
            <c:spPr>
              <a:noFill/>
              <a:ln w="9525">
                <a:noFill/>
              </a:ln>
              <a:effectLst/>
            </c:spPr>
            <c:txPr>
              <a:bodyPr rot="0" vert="horz" wrap="square"/>
              <a:lstStyle/>
              <a:p>
                <a:pPr algn="ctr">
                  <a:defRPr lang="en-US" sz="900" b="1" i="0" u="none" kern="1200" baseline="0">
                    <a:solidFill>
                      <a:schemeClr val="accent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1"/>
              <c:pt idx="0">
                <c:v>Blontu pagasts</c:v>
              </c:pt>
              <c:pt idx="1">
                <c:v>Briģu pagasts</c:v>
              </c:pt>
              <c:pt idx="2">
                <c:v>Ciblas pagasts</c:v>
              </c:pt>
              <c:pt idx="3">
                <c:v>Cirmas pagasts</c:v>
              </c:pt>
              <c:pt idx="4">
                <c:v>Goliševas pagasts</c:v>
              </c:pt>
              <c:pt idx="5">
                <c:v>Isnaudas pagasts</c:v>
              </c:pt>
              <c:pt idx="6">
                <c:v>Istras pagasts</c:v>
              </c:pt>
              <c:pt idx="7">
                <c:v>Lauderu pagasts</c:v>
              </c:pt>
              <c:pt idx="8">
                <c:v>Līdumnieku pagasts</c:v>
              </c:pt>
              <c:pt idx="9">
                <c:v>Malnavas pagasts</c:v>
              </c:pt>
              <c:pt idx="10">
                <c:v>Mežvidu pagasts</c:v>
              </c:pt>
              <c:pt idx="11">
                <c:v>Mērdzenes pagasts</c:v>
              </c:pt>
              <c:pt idx="12">
                <c:v>Nirzas pagasts</c:v>
              </c:pt>
              <c:pt idx="13">
                <c:v>Ņukšu pagasts</c:v>
              </c:pt>
              <c:pt idx="14">
                <c:v>Pasienes pagasts</c:v>
              </c:pt>
              <c:pt idx="15">
                <c:v>Pildas pagasts</c:v>
              </c:pt>
              <c:pt idx="16">
                <c:v>Pureņu pagasts</c:v>
              </c:pt>
              <c:pt idx="17">
                <c:v>Pušmucovas pagasts</c:v>
              </c:pt>
              <c:pt idx="18">
                <c:v>Rundēnu pagasts</c:v>
              </c:pt>
              <c:pt idx="19">
                <c:v>Salnavas pagasts</c:v>
              </c:pt>
              <c:pt idx="20">
                <c:v>Zvirgzdenes pagasts</c:v>
              </c:pt>
            </c:strLit>
          </c:cat>
          <c:val>
            <c:numLit>
              <c:formatCode>General</c:formatCode>
              <c:ptCount val="21"/>
              <c:pt idx="0">
                <c:v>0.15534454005736775</c:v>
              </c:pt>
              <c:pt idx="1">
                <c:v>4.5910528714676389</c:v>
              </c:pt>
              <c:pt idx="2">
                <c:v>2.1012370643133762</c:v>
              </c:pt>
              <c:pt idx="3">
                <c:v>3.0169216618120491</c:v>
              </c:pt>
              <c:pt idx="4">
                <c:v>1.0683212041018855</c:v>
              </c:pt>
              <c:pt idx="5">
                <c:v>2.9946252830397087</c:v>
              </c:pt>
              <c:pt idx="6">
                <c:v>3.3195038451997019</c:v>
              </c:pt>
              <c:pt idx="7">
                <c:v>2.2976163410301957</c:v>
              </c:pt>
              <c:pt idx="8">
                <c:v>0</c:v>
              </c:pt>
              <c:pt idx="9">
                <c:v>3.3682941493871885</c:v>
              </c:pt>
              <c:pt idx="10">
                <c:v>4.8053462157809985</c:v>
              </c:pt>
              <c:pt idx="11">
                <c:v>0.69745216614282879</c:v>
              </c:pt>
              <c:pt idx="12">
                <c:v>1.6479353698065025</c:v>
              </c:pt>
              <c:pt idx="13">
                <c:v>3.7769863609982584</c:v>
              </c:pt>
              <c:pt idx="14">
                <c:v>4.4361688024745911</c:v>
              </c:pt>
              <c:pt idx="15">
                <c:v>1.0077562326869807</c:v>
              </c:pt>
              <c:pt idx="16">
                <c:v>0</c:v>
              </c:pt>
              <c:pt idx="17">
                <c:v>0.9503704141080147</c:v>
              </c:pt>
              <c:pt idx="18">
                <c:v>3.8328497757847528</c:v>
              </c:pt>
              <c:pt idx="19">
                <c:v>2.7579085222830337</c:v>
              </c:pt>
              <c:pt idx="20">
                <c:v>2.8140182936445362</c:v>
              </c:pt>
            </c:numLit>
          </c:val>
          <c:extLst>
            <c:ext xmlns:c16="http://schemas.microsoft.com/office/drawing/2014/chart" uri="{C3380CC4-5D6E-409C-BE32-E72D297353CC}">
              <c16:uniqueId val="{00000001-8BA6-4B50-B1D0-866F456EE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overlap val="-27"/>
        <c:axId val="34632706"/>
        <c:axId val="42747183"/>
      </c:barChart>
      <c:lineChart>
        <c:grouping val="standard"/>
        <c:varyColors val="0"/>
        <c:ser>
          <c:idx val="2"/>
          <c:order val="2"/>
          <c:tx>
            <c:v> Stundas vidējais elektroenerģijas patēriņš ūdens ražošanai un piegādei, kWh</c:v>
          </c:tx>
          <c:spPr>
            <a:ln w="34925" cap="rnd" cmpd="sng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prstClr val="black">
                  <a:alpha val="35000"/>
                </a:prst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/>
              </a:gradFill>
              <a:ln w="9525" cap="flat" cmpd="sng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prstClr val="black">
                    <a:alpha val="35000"/>
                  </a:prst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Lit>
              <c:ptCount val="21"/>
              <c:pt idx="0">
                <c:v>Blontu pagasts</c:v>
              </c:pt>
              <c:pt idx="1">
                <c:v>Briģu pagasts</c:v>
              </c:pt>
              <c:pt idx="2">
                <c:v>Ciblas pagasts</c:v>
              </c:pt>
              <c:pt idx="3">
                <c:v>Cirmas pagasts</c:v>
              </c:pt>
              <c:pt idx="4">
                <c:v>Goliševas pagasts</c:v>
              </c:pt>
              <c:pt idx="5">
                <c:v>Isnaudas pagasts</c:v>
              </c:pt>
              <c:pt idx="6">
                <c:v>Istras pagasts</c:v>
              </c:pt>
              <c:pt idx="7">
                <c:v>Lauderu pagasts</c:v>
              </c:pt>
              <c:pt idx="8">
                <c:v>Līdumnieku pagasts</c:v>
              </c:pt>
              <c:pt idx="9">
                <c:v>Malnavas pagasts</c:v>
              </c:pt>
              <c:pt idx="10">
                <c:v>Mežvidu pagasts</c:v>
              </c:pt>
              <c:pt idx="11">
                <c:v>Mērdzenes pagasts</c:v>
              </c:pt>
              <c:pt idx="12">
                <c:v>Nirzas pagasts</c:v>
              </c:pt>
              <c:pt idx="13">
                <c:v>Ņukšu pagasts</c:v>
              </c:pt>
              <c:pt idx="14">
                <c:v>Pasienes pagasts</c:v>
              </c:pt>
              <c:pt idx="15">
                <c:v>Pildas pagasts</c:v>
              </c:pt>
              <c:pt idx="16">
                <c:v>Pureņu pagasts</c:v>
              </c:pt>
              <c:pt idx="17">
                <c:v>Pušmucovas pagasts</c:v>
              </c:pt>
              <c:pt idx="18">
                <c:v>Rundēnu pagasts</c:v>
              </c:pt>
              <c:pt idx="19">
                <c:v>Salnavas pagasts</c:v>
              </c:pt>
              <c:pt idx="20">
                <c:v>Zvirgzdenes pagasts</c:v>
              </c:pt>
            </c:strLit>
          </c:cat>
          <c:val>
            <c:numLit>
              <c:formatCode>General</c:formatCode>
              <c:ptCount val="21"/>
              <c:pt idx="0">
                <c:v>1.7770034246575341</c:v>
              </c:pt>
              <c:pt idx="1">
                <c:v>0.78271461187214597</c:v>
              </c:pt>
              <c:pt idx="2">
                <c:v>3.4687465753424656</c:v>
              </c:pt>
              <c:pt idx="3">
                <c:v>0.92774086757990892</c:v>
              </c:pt>
              <c:pt idx="4">
                <c:v>1.2758898401826484</c:v>
              </c:pt>
              <c:pt idx="5">
                <c:v>3.4695735159817351</c:v>
              </c:pt>
              <c:pt idx="6">
                <c:v>0.96098173515981744</c:v>
              </c:pt>
              <c:pt idx="7">
                <c:v>0.2288721506849315</c:v>
              </c:pt>
              <c:pt idx="8">
                <c:v>0.7818767123287671</c:v>
              </c:pt>
              <c:pt idx="9">
                <c:v>0.99719063926940632</c:v>
              </c:pt>
              <c:pt idx="10">
                <c:v>0.83328881278538813</c:v>
              </c:pt>
              <c:pt idx="11">
                <c:v>1.3407020547945203</c:v>
              </c:pt>
              <c:pt idx="12">
                <c:v>1.0822956621004567</c:v>
              </c:pt>
              <c:pt idx="13">
                <c:v>1.5830947488584477</c:v>
              </c:pt>
              <c:pt idx="14">
                <c:v>2.3053847031963466</c:v>
              </c:pt>
              <c:pt idx="15">
                <c:v>2.0488321917808214</c:v>
              </c:pt>
              <c:pt idx="16">
                <c:v>0.67245205479452064</c:v>
              </c:pt>
              <c:pt idx="17">
                <c:v>4.4055428082191792</c:v>
              </c:pt>
              <c:pt idx="18">
                <c:v>1.8068173515981736</c:v>
              </c:pt>
              <c:pt idx="19">
                <c:v>1.8426244292237439</c:v>
              </c:pt>
              <c:pt idx="20">
                <c:v>1.8299634703196344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BA6-4B50-B1D0-866F456EE8FA}"/>
            </c:ext>
          </c:extLst>
        </c:ser>
        <c:ser>
          <c:idx val="3"/>
          <c:order val="3"/>
          <c:tx>
            <c:v> Stundas vidējais elektroenerģijas patēriņš notekūdeņu attīrīšanai un savākšanai, kWh</c:v>
          </c:tx>
          <c:spPr>
            <a:ln w="34925" cap="rnd" cmpd="sng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prstClr val="black">
                  <a:alpha val="35000"/>
                </a:prst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/>
              </a:gradFill>
              <a:ln w="9525" cap="flat" cmpd="sng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prstClr val="black">
                    <a:alpha val="35000"/>
                  </a:prst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Lit>
              <c:ptCount val="21"/>
              <c:pt idx="0">
                <c:v>Blontu pagasts</c:v>
              </c:pt>
              <c:pt idx="1">
                <c:v>Briģu pagasts</c:v>
              </c:pt>
              <c:pt idx="2">
                <c:v>Ciblas pagasts</c:v>
              </c:pt>
              <c:pt idx="3">
                <c:v>Cirmas pagasts</c:v>
              </c:pt>
              <c:pt idx="4">
                <c:v>Goliševas pagasts</c:v>
              </c:pt>
              <c:pt idx="5">
                <c:v>Isnaudas pagasts</c:v>
              </c:pt>
              <c:pt idx="6">
                <c:v>Istras pagasts</c:v>
              </c:pt>
              <c:pt idx="7">
                <c:v>Lauderu pagasts</c:v>
              </c:pt>
              <c:pt idx="8">
                <c:v>Līdumnieku pagasts</c:v>
              </c:pt>
              <c:pt idx="9">
                <c:v>Malnavas pagasts</c:v>
              </c:pt>
              <c:pt idx="10">
                <c:v>Mežvidu pagasts</c:v>
              </c:pt>
              <c:pt idx="11">
                <c:v>Mērdzenes pagasts</c:v>
              </c:pt>
              <c:pt idx="12">
                <c:v>Nirzas pagasts</c:v>
              </c:pt>
              <c:pt idx="13">
                <c:v>Ņukšu pagasts</c:v>
              </c:pt>
              <c:pt idx="14">
                <c:v>Pasienes pagasts</c:v>
              </c:pt>
              <c:pt idx="15">
                <c:v>Pildas pagasts</c:v>
              </c:pt>
              <c:pt idx="16">
                <c:v>Pureņu pagasts</c:v>
              </c:pt>
              <c:pt idx="17">
                <c:v>Pušmucovas pagasts</c:v>
              </c:pt>
              <c:pt idx="18">
                <c:v>Rundēnu pagasts</c:v>
              </c:pt>
              <c:pt idx="19">
                <c:v>Salnavas pagasts</c:v>
              </c:pt>
              <c:pt idx="20">
                <c:v>Zvirgzdenes pagasts</c:v>
              </c:pt>
            </c:strLit>
          </c:cat>
          <c:val>
            <c:numLit>
              <c:formatCode>General</c:formatCode>
              <c:ptCount val="21"/>
              <c:pt idx="0">
                <c:v>0.26584132420091322</c:v>
              </c:pt>
              <c:pt idx="1">
                <c:v>2.2997191780821917</c:v>
              </c:pt>
              <c:pt idx="2">
                <c:v>7.5562979452054773</c:v>
              </c:pt>
              <c:pt idx="3">
                <c:v>2.2465045662100454</c:v>
              </c:pt>
              <c:pt idx="4">
                <c:v>0.36866837899543375</c:v>
              </c:pt>
              <c:pt idx="5">
                <c:v>6.189917808219179</c:v>
              </c:pt>
              <c:pt idx="6">
                <c:v>1.5275022831050227</c:v>
              </c:pt>
              <c:pt idx="7">
                <c:v>0.73833219178082199</c:v>
              </c:pt>
              <c:pt idx="8">
                <c:v>0</c:v>
              </c:pt>
              <c:pt idx="9">
                <c:v>4.9882283105022829</c:v>
              </c:pt>
              <c:pt idx="10">
                <c:v>3.0658767123287674</c:v>
              </c:pt>
              <c:pt idx="11">
                <c:v>1.2007164517808222</c:v>
              </c:pt>
              <c:pt idx="12">
                <c:v>1.9152545662100458</c:v>
              </c:pt>
              <c:pt idx="13">
                <c:v>2.971574200913242</c:v>
              </c:pt>
              <c:pt idx="14">
                <c:v>4.5840410958904112</c:v>
              </c:pt>
              <c:pt idx="15">
                <c:v>0.95518264840182643</c:v>
              </c:pt>
              <c:pt idx="16">
                <c:v>0</c:v>
              </c:pt>
              <c:pt idx="17">
                <c:v>1.3780371004566212</c:v>
              </c:pt>
              <c:pt idx="18">
                <c:v>1.9514280821917807</c:v>
              </c:pt>
              <c:pt idx="19">
                <c:v>1.6106689497716895</c:v>
              </c:pt>
              <c:pt idx="20">
                <c:v>4.0739018264840192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BA6-4B50-B1D0-866F456EE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32706"/>
        <c:axId val="42747183"/>
      </c:lineChart>
      <c:catAx>
        <c:axId val="3463270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42747183"/>
        <c:crosses val="autoZero"/>
        <c:auto val="1"/>
        <c:lblAlgn val="ctr"/>
        <c:lblOffset val="100"/>
        <c:noMultiLvlLbl val="0"/>
      </c:catAx>
      <c:valAx>
        <c:axId val="42747183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34632706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>
        <c:manualLayout>
          <c:xMode val="edge"/>
          <c:yMode val="edge"/>
          <c:x val="2.2499999999999998E-3"/>
          <c:y val="0.77424999999999999"/>
          <c:w val="0.99675000000000002"/>
          <c:h val="0.20599999999999999"/>
        </c:manualLayout>
      </c:layout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1" i="0" u="non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  <c:txPr>
    <a:bodyPr rot="0" vert="horz" wrap="square"/>
    <a:lstStyle/>
    <a:p>
      <a:pPr>
        <a:defRPr lang="en-US" b="1" u="none" baseline="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ellipsis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>
                      <a:lumMod val="60000"/>
                      <a:lumOff val="40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2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ellipsis" wrap="square" anchor="ctr" anchorCtr="1"/>
            <a:lstStyle/>
            <a:p>
              <a:pPr algn="ctr">
                <a:defRPr sz="1000" b="1" i="0" u="none" strike="noStrike" kern="1200" baseline="0">
                  <a:solidFill>
                    <a:schemeClr val="accent3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3.4500000000000003E-2"/>
          <c:y val="0.1135"/>
          <c:w val="0.93625000000000003"/>
          <c:h val="0.55200000000000005"/>
        </c:manualLayout>
      </c:layout>
      <c:barChart>
        <c:barDir val="col"/>
        <c:grouping val="clustered"/>
        <c:varyColors val="0"/>
        <c:ser>
          <c:idx val="0"/>
          <c:order val="0"/>
          <c:tx>
            <c:v>2022 -  Pašvaldības iestēdēm piegādātais ūdens apjoms, m3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/>
            </a:gradFill>
            <a:ln w="9525">
              <a:noFill/>
            </a:ln>
            <a:effectLst>
              <a:outerShdw blurRad="40000" dist="23000" dir="5400000" rotWithShape="0">
                <a:prstClr val="black">
                  <a:alpha val="35000"/>
                </a:prst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numFmt formatCode="#,##0" sourceLinked="0"/>
            <c:spPr>
              <a:noFill/>
              <a:ln w="9525">
                <a:noFill/>
              </a:ln>
              <a:effectLst/>
            </c:spPr>
            <c:txPr>
              <a:bodyPr rot="-5400000" vert="horz" wrap="square"/>
              <a:lstStyle/>
              <a:p>
                <a:pPr algn="ctr">
                  <a:defRPr lang="en-US" sz="1000" b="1" i="0" u="none" kern="120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1"/>
              <c:pt idx="0">
                <c:v>Malnavas pagasts</c:v>
              </c:pt>
              <c:pt idx="1">
                <c:v>Isnaudas pagasts</c:v>
              </c:pt>
              <c:pt idx="2">
                <c:v>Mērdzenes pagasts</c:v>
              </c:pt>
              <c:pt idx="3">
                <c:v>Blontu pagasts</c:v>
              </c:pt>
              <c:pt idx="4">
                <c:v>Ciblas pagasts</c:v>
              </c:pt>
              <c:pt idx="5">
                <c:v>Mežvidu pagasts</c:v>
              </c:pt>
              <c:pt idx="6">
                <c:v>Pildas pagasts</c:v>
              </c:pt>
              <c:pt idx="7">
                <c:v>Salnavas pagasts</c:v>
              </c:pt>
              <c:pt idx="8">
                <c:v>Istras pagasts</c:v>
              </c:pt>
              <c:pt idx="9">
                <c:v>Briģu pagasts</c:v>
              </c:pt>
              <c:pt idx="10">
                <c:v>Pušmucovas pagasts</c:v>
              </c:pt>
              <c:pt idx="11">
                <c:v>Rundēnu pagasts</c:v>
              </c:pt>
              <c:pt idx="12">
                <c:v>Cirmas pagasts</c:v>
              </c:pt>
              <c:pt idx="13">
                <c:v>Nirzas pagasts</c:v>
              </c:pt>
              <c:pt idx="14">
                <c:v>Pasienes pagasts</c:v>
              </c:pt>
              <c:pt idx="15">
                <c:v>Zvirgzdenes pagasts</c:v>
              </c:pt>
              <c:pt idx="16">
                <c:v>Goliševas pagasts</c:v>
              </c:pt>
              <c:pt idx="17">
                <c:v>Ņukšu pagasts</c:v>
              </c:pt>
              <c:pt idx="18">
                <c:v>Pureņu pagasts</c:v>
              </c:pt>
              <c:pt idx="19">
                <c:v>Lauderu pagasts</c:v>
              </c:pt>
              <c:pt idx="20">
                <c:v>Līdumnieku pagasts</c:v>
              </c:pt>
            </c:strLit>
          </c:cat>
          <c:val>
            <c:numLit>
              <c:formatCode>General</c:formatCode>
              <c:ptCount val="21"/>
              <c:pt idx="0">
                <c:v>2282</c:v>
              </c:pt>
              <c:pt idx="1">
                <c:v>1875</c:v>
              </c:pt>
              <c:pt idx="2">
                <c:v>1455</c:v>
              </c:pt>
              <c:pt idx="3">
                <c:v>1251</c:v>
              </c:pt>
              <c:pt idx="4">
                <c:v>1073</c:v>
              </c:pt>
              <c:pt idx="5">
                <c:v>875</c:v>
              </c:pt>
              <c:pt idx="6">
                <c:v>662</c:v>
              </c:pt>
              <c:pt idx="7">
                <c:v>381.5</c:v>
              </c:pt>
              <c:pt idx="8">
                <c:v>352</c:v>
              </c:pt>
              <c:pt idx="9">
                <c:v>304</c:v>
              </c:pt>
              <c:pt idx="10">
                <c:v>256</c:v>
              </c:pt>
              <c:pt idx="11">
                <c:v>157</c:v>
              </c:pt>
              <c:pt idx="12">
                <c:v>80</c:v>
              </c:pt>
              <c:pt idx="13">
                <c:v>65</c:v>
              </c:pt>
              <c:pt idx="14">
                <c:v>61</c:v>
              </c:pt>
              <c:pt idx="15">
                <c:v>60</c:v>
              </c:pt>
              <c:pt idx="16">
                <c:v>56</c:v>
              </c:pt>
              <c:pt idx="17">
                <c:v>36</c:v>
              </c:pt>
              <c:pt idx="18">
                <c:v>27</c:v>
              </c:pt>
              <c:pt idx="19">
                <c:v>16</c:v>
              </c:pt>
              <c:pt idx="2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5FB-49DF-9797-2FFEDDE587EA}"/>
            </c:ext>
          </c:extLst>
        </c:ser>
        <c:ser>
          <c:idx val="1"/>
          <c:order val="1"/>
          <c:tx>
            <c:v>2022 -  Lietotājiem piegādātais ūdens apjoms, m3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/>
            </a:gradFill>
            <a:ln w="9525">
              <a:noFill/>
            </a:ln>
            <a:effectLst>
              <a:outerShdw blurRad="40000" dist="23000" dir="5400000" rotWithShape="0">
                <a:prstClr val="black">
                  <a:alpha val="35000"/>
                </a:prst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numFmt formatCode="#,##0" sourceLinked="0"/>
            <c:spPr>
              <a:noFill/>
              <a:ln w="9525">
                <a:noFill/>
              </a:ln>
              <a:effectLst/>
            </c:spPr>
            <c:txPr>
              <a:bodyPr rot="-5400000" vert="horz" wrap="square"/>
              <a:lstStyle/>
              <a:p>
                <a:pPr algn="ctr">
                  <a:defRPr lang="en-US" sz="1000" b="1" i="0" u="none" kern="1200" baseline="0">
                    <a:solidFill>
                      <a:schemeClr val="accent3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1"/>
              <c:pt idx="0">
                <c:v>Malnavas pagasts</c:v>
              </c:pt>
              <c:pt idx="1">
                <c:v>Isnaudas pagasts</c:v>
              </c:pt>
              <c:pt idx="2">
                <c:v>Mērdzenes pagasts</c:v>
              </c:pt>
              <c:pt idx="3">
                <c:v>Blontu pagasts</c:v>
              </c:pt>
              <c:pt idx="4">
                <c:v>Ciblas pagasts</c:v>
              </c:pt>
              <c:pt idx="5">
                <c:v>Mežvidu pagasts</c:v>
              </c:pt>
              <c:pt idx="6">
                <c:v>Pildas pagasts</c:v>
              </c:pt>
              <c:pt idx="7">
                <c:v>Salnavas pagasts</c:v>
              </c:pt>
              <c:pt idx="8">
                <c:v>Istras pagasts</c:v>
              </c:pt>
              <c:pt idx="9">
                <c:v>Briģu pagasts</c:v>
              </c:pt>
              <c:pt idx="10">
                <c:v>Pušmucovas pagasts</c:v>
              </c:pt>
              <c:pt idx="11">
                <c:v>Rundēnu pagasts</c:v>
              </c:pt>
              <c:pt idx="12">
                <c:v>Cirmas pagasts</c:v>
              </c:pt>
              <c:pt idx="13">
                <c:v>Nirzas pagasts</c:v>
              </c:pt>
              <c:pt idx="14">
                <c:v>Pasienes pagasts</c:v>
              </c:pt>
              <c:pt idx="15">
                <c:v>Zvirgzdenes pagasts</c:v>
              </c:pt>
              <c:pt idx="16">
                <c:v>Goliševas pagasts</c:v>
              </c:pt>
              <c:pt idx="17">
                <c:v>Ņukšu pagasts</c:v>
              </c:pt>
              <c:pt idx="18">
                <c:v>Pureņu pagasts</c:v>
              </c:pt>
              <c:pt idx="19">
                <c:v>Lauderu pagasts</c:v>
              </c:pt>
              <c:pt idx="20">
                <c:v>Līdumnieku pagasts</c:v>
              </c:pt>
            </c:strLit>
          </c:cat>
          <c:val>
            <c:numLit>
              <c:formatCode>General</c:formatCode>
              <c:ptCount val="21"/>
              <c:pt idx="0">
                <c:v>11415</c:v>
              </c:pt>
              <c:pt idx="1">
                <c:v>7849</c:v>
              </c:pt>
              <c:pt idx="2">
                <c:v>6096</c:v>
              </c:pt>
              <c:pt idx="3">
                <c:v>3840.92</c:v>
              </c:pt>
              <c:pt idx="4">
                <c:v>10701</c:v>
              </c:pt>
              <c:pt idx="5">
                <c:v>5684</c:v>
              </c:pt>
              <c:pt idx="6">
                <c:v>5966</c:v>
              </c:pt>
              <c:pt idx="7">
                <c:v>3422</c:v>
              </c:pt>
              <c:pt idx="8">
                <c:v>2833</c:v>
              </c:pt>
              <c:pt idx="9">
                <c:v>2840</c:v>
              </c:pt>
              <c:pt idx="10">
                <c:v>5061.24</c:v>
              </c:pt>
              <c:pt idx="11">
                <c:v>2972</c:v>
              </c:pt>
              <c:pt idx="12">
                <c:v>5507</c:v>
              </c:pt>
              <c:pt idx="13">
                <c:v>5105</c:v>
              </c:pt>
              <c:pt idx="14">
                <c:v>7857</c:v>
              </c:pt>
              <c:pt idx="15">
                <c:v>4545.79</c:v>
              </c:pt>
              <c:pt idx="16">
                <c:v>2409.36</c:v>
              </c:pt>
              <c:pt idx="17">
                <c:v>2867</c:v>
              </c:pt>
              <c:pt idx="18">
                <c:v>1761</c:v>
              </c:pt>
              <c:pt idx="19">
                <c:v>2051</c:v>
              </c:pt>
              <c:pt idx="20">
                <c:v>1232.4000000000001</c:v>
              </c:pt>
            </c:numLit>
          </c:val>
          <c:extLst>
            <c:ext xmlns:c16="http://schemas.microsoft.com/office/drawing/2014/chart" uri="{C3380CC4-5D6E-409C-BE32-E72D297353CC}">
              <c16:uniqueId val="{00000001-35FB-49DF-9797-2FFEDDE587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4"/>
        <c:overlap val="-24"/>
        <c:axId val="12958829"/>
        <c:axId val="45802657"/>
      </c:barChart>
      <c:catAx>
        <c:axId val="1295882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45802657"/>
        <c:crosses val="autoZero"/>
        <c:auto val="1"/>
        <c:lblAlgn val="ctr"/>
        <c:lblOffset val="100"/>
        <c:noMultiLvlLbl val="0"/>
      </c:catAx>
      <c:valAx>
        <c:axId val="4580265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958829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>
        <c:manualLayout>
          <c:xMode val="edge"/>
          <c:yMode val="edge"/>
          <c:x val="3.7499999999999999E-3"/>
          <c:y val="0.89675000000000005"/>
          <c:w val="0.99124999999999996"/>
          <c:h val="0.10324999999999999"/>
        </c:manualLayout>
      </c:layout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1" i="0" u="non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  <c:txPr>
    <a:bodyPr rot="0" vert="horz" wrap="square"/>
    <a:lstStyle/>
    <a:p>
      <a:pPr>
        <a:defRPr lang="en-US" b="1" u="none" baseline="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168729</xdr:colOff>
      <xdr:row>28</xdr:row>
      <xdr:rowOff>112123</xdr:rowOff>
    </xdr:from>
    <xdr:to>
      <xdr:col>12</xdr:col>
      <xdr:colOff>366849</xdr:colOff>
      <xdr:row>49</xdr:row>
      <xdr:rowOff>122465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151039</xdr:colOff>
      <xdr:row>50</xdr:row>
      <xdr:rowOff>119743</xdr:rowOff>
    </xdr:from>
    <xdr:to>
      <xdr:col>12</xdr:col>
      <xdr:colOff>370114</xdr:colOff>
      <xdr:row>72</xdr:row>
      <xdr:rowOff>78922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102869</xdr:colOff>
      <xdr:row>75</xdr:row>
      <xdr:rowOff>34291</xdr:rowOff>
    </xdr:from>
    <xdr:to>
      <xdr:col>12</xdr:col>
      <xdr:colOff>321943</xdr:colOff>
      <xdr:row>96</xdr:row>
      <xdr:rowOff>122465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96611</xdr:colOff>
      <xdr:row>97</xdr:row>
      <xdr:rowOff>72118</xdr:rowOff>
    </xdr:from>
    <xdr:to>
      <xdr:col>12</xdr:col>
      <xdr:colOff>306161</xdr:colOff>
      <xdr:row>119</xdr:row>
      <xdr:rowOff>27214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110218</xdr:colOff>
      <xdr:row>121</xdr:row>
      <xdr:rowOff>84366</xdr:rowOff>
    </xdr:from>
    <xdr:to>
      <xdr:col>12</xdr:col>
      <xdr:colOff>323850</xdr:colOff>
      <xdr:row>144</xdr:row>
      <xdr:rowOff>128180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6"/>
  <sheetViews>
    <sheetView tabSelected="1" zoomScale="90" zoomScaleNormal="90" workbookViewId="0">
      <pane xSplit="2" ySplit="9" topLeftCell="C13" activePane="bottomRight" state="frozen"/>
      <selection pane="topRight" activeCell="C1" sqref="C1"/>
      <selection pane="bottomLeft" activeCell="A6" sqref="A6"/>
      <selection pane="bottomRight" activeCell="B6" sqref="B6"/>
    </sheetView>
  </sheetViews>
  <sheetFormatPr defaultRowHeight="15" x14ac:dyDescent="0.25"/>
  <cols>
    <col min="2" max="2" width="45.28515625" customWidth="1"/>
    <col min="3" max="3" width="12.28515625" bestFit="1" customWidth="1"/>
    <col min="4" max="4" width="11.42578125" bestFit="1" customWidth="1"/>
    <col min="5" max="5" width="12.140625" customWidth="1"/>
    <col min="6" max="6" width="11.42578125" customWidth="1"/>
    <col min="7" max="7" width="12.140625" customWidth="1"/>
    <col min="8" max="8" width="11.7109375" customWidth="1"/>
    <col min="9" max="9" width="12.5703125" customWidth="1"/>
    <col min="10" max="10" width="12" customWidth="1"/>
    <col min="11" max="11" width="12.7109375" customWidth="1"/>
    <col min="12" max="12" width="11.7109375" bestFit="1" customWidth="1"/>
    <col min="13" max="13" width="12.28515625" customWidth="1"/>
    <col min="14" max="14" width="11.7109375" bestFit="1" customWidth="1"/>
    <col min="15" max="15" width="12.28515625" customWidth="1"/>
    <col min="16" max="16" width="11.7109375" bestFit="1" customWidth="1"/>
    <col min="17" max="17" width="12.5703125" customWidth="1"/>
    <col min="18" max="18" width="11.7109375" bestFit="1" customWidth="1"/>
    <col min="19" max="19" width="12.7109375" customWidth="1"/>
    <col min="20" max="20" width="11.42578125" customWidth="1"/>
    <col min="21" max="21" width="12.5703125" bestFit="1" customWidth="1"/>
    <col min="22" max="22" width="11.42578125" customWidth="1"/>
    <col min="23" max="23" width="12.28515625" customWidth="1"/>
    <col min="24" max="24" width="11.7109375" customWidth="1"/>
    <col min="25" max="25" width="12.140625" customWidth="1"/>
    <col min="26" max="26" width="11.7109375" customWidth="1"/>
    <col min="27" max="27" width="12.7109375" customWidth="1"/>
    <col min="28" max="28" width="11.7109375" customWidth="1"/>
    <col min="29" max="29" width="12.140625" customWidth="1"/>
    <col min="30" max="30" width="11.7109375" customWidth="1"/>
    <col min="31" max="31" width="12.85546875" customWidth="1"/>
    <col min="32" max="32" width="11.7109375" customWidth="1"/>
    <col min="33" max="33" width="12.7109375" customWidth="1"/>
    <col min="34" max="34" width="11.85546875" customWidth="1"/>
    <col min="35" max="35" width="12.28515625" customWidth="1"/>
    <col min="36" max="36" width="11.5703125" customWidth="1"/>
    <col min="37" max="37" width="13" customWidth="1"/>
    <col min="38" max="38" width="12" customWidth="1"/>
    <col min="39" max="39" width="12.28515625" bestFit="1" customWidth="1"/>
    <col min="40" max="40" width="11.7109375" bestFit="1" customWidth="1"/>
    <col min="41" max="41" width="12.85546875" customWidth="1"/>
    <col min="42" max="42" width="11.42578125" customWidth="1"/>
    <col min="43" max="43" width="12.28515625" customWidth="1"/>
    <col min="44" max="44" width="11.5703125" customWidth="1"/>
    <col min="46" max="46" width="13.7109375" bestFit="1" customWidth="1"/>
  </cols>
  <sheetData>
    <row r="1" spans="1:46" x14ac:dyDescent="0.25">
      <c r="AR1" s="48" t="s">
        <v>57</v>
      </c>
      <c r="AS1" s="1"/>
      <c r="AT1" s="1"/>
    </row>
    <row r="2" spans="1:46" x14ac:dyDescent="0.25">
      <c r="AR2" s="48" t="s">
        <v>58</v>
      </c>
      <c r="AS2" s="1"/>
    </row>
    <row r="3" spans="1:46" x14ac:dyDescent="0.25">
      <c r="AR3" s="48" t="s">
        <v>59</v>
      </c>
      <c r="AS3" s="1"/>
    </row>
    <row r="4" spans="1:46" x14ac:dyDescent="0.25">
      <c r="AR4" s="48" t="s">
        <v>60</v>
      </c>
      <c r="AS4" s="1"/>
    </row>
    <row r="6" spans="1:46" ht="21.75" x14ac:dyDescent="0.3">
      <c r="B6" s="47" t="s">
        <v>61</v>
      </c>
    </row>
    <row r="7" spans="1:46" ht="15.75" thickBot="1" x14ac:dyDescent="0.3"/>
    <row r="8" spans="1:46" ht="15.75" x14ac:dyDescent="0.25">
      <c r="A8" s="57" t="s">
        <v>20</v>
      </c>
      <c r="B8" s="58"/>
      <c r="C8" s="53" t="s">
        <v>4</v>
      </c>
      <c r="D8" s="54"/>
      <c r="E8" s="51" t="s">
        <v>42</v>
      </c>
      <c r="F8" s="52"/>
      <c r="G8" s="49" t="s">
        <v>10</v>
      </c>
      <c r="H8" s="50"/>
      <c r="I8" s="51" t="s">
        <v>11</v>
      </c>
      <c r="J8" s="52"/>
      <c r="K8" s="49" t="s">
        <v>3</v>
      </c>
      <c r="L8" s="50"/>
      <c r="M8" s="53" t="s">
        <v>43</v>
      </c>
      <c r="N8" s="54"/>
      <c r="O8" s="49" t="s">
        <v>12</v>
      </c>
      <c r="P8" s="50"/>
      <c r="Q8" s="51" t="s">
        <v>13</v>
      </c>
      <c r="R8" s="52"/>
      <c r="S8" s="49" t="s">
        <v>14</v>
      </c>
      <c r="T8" s="50"/>
      <c r="U8" s="51" t="s">
        <v>0</v>
      </c>
      <c r="V8" s="52"/>
      <c r="W8" s="49" t="s">
        <v>1</v>
      </c>
      <c r="X8" s="50"/>
      <c r="Y8" s="51" t="s">
        <v>2</v>
      </c>
      <c r="Z8" s="52"/>
      <c r="AA8" s="49" t="s">
        <v>46</v>
      </c>
      <c r="AB8" s="50"/>
      <c r="AC8" s="51" t="s">
        <v>15</v>
      </c>
      <c r="AD8" s="52"/>
      <c r="AE8" s="49" t="s">
        <v>16</v>
      </c>
      <c r="AF8" s="50"/>
      <c r="AG8" s="51" t="s">
        <v>17</v>
      </c>
      <c r="AH8" s="52"/>
      <c r="AI8" s="49" t="s">
        <v>44</v>
      </c>
      <c r="AJ8" s="50"/>
      <c r="AK8" s="51" t="s">
        <v>45</v>
      </c>
      <c r="AL8" s="52"/>
      <c r="AM8" s="49" t="s">
        <v>49</v>
      </c>
      <c r="AN8" s="50"/>
      <c r="AO8" s="51" t="s">
        <v>18</v>
      </c>
      <c r="AP8" s="52"/>
      <c r="AQ8" s="49" t="s">
        <v>19</v>
      </c>
      <c r="AR8" s="50"/>
    </row>
    <row r="9" spans="1:46" ht="57" customHeight="1" x14ac:dyDescent="0.25">
      <c r="A9" s="57"/>
      <c r="B9" s="58"/>
      <c r="C9" s="20" t="s">
        <v>21</v>
      </c>
      <c r="D9" s="21" t="s">
        <v>22</v>
      </c>
      <c r="E9" s="14" t="s">
        <v>21</v>
      </c>
      <c r="F9" s="6" t="s">
        <v>22</v>
      </c>
      <c r="G9" s="37" t="s">
        <v>21</v>
      </c>
      <c r="H9" s="21" t="s">
        <v>22</v>
      </c>
      <c r="I9" s="14" t="s">
        <v>21</v>
      </c>
      <c r="J9" s="6" t="s">
        <v>22</v>
      </c>
      <c r="K9" s="37" t="s">
        <v>21</v>
      </c>
      <c r="L9" s="21" t="s">
        <v>22</v>
      </c>
      <c r="M9" s="14" t="s">
        <v>21</v>
      </c>
      <c r="N9" s="6" t="s">
        <v>22</v>
      </c>
      <c r="O9" s="37" t="s">
        <v>21</v>
      </c>
      <c r="P9" s="21" t="s">
        <v>22</v>
      </c>
      <c r="Q9" s="14" t="s">
        <v>21</v>
      </c>
      <c r="R9" s="6" t="s">
        <v>22</v>
      </c>
      <c r="S9" s="37" t="s">
        <v>21</v>
      </c>
      <c r="T9" s="21" t="s">
        <v>22</v>
      </c>
      <c r="U9" s="14" t="s">
        <v>21</v>
      </c>
      <c r="V9" s="6" t="s">
        <v>22</v>
      </c>
      <c r="W9" s="37" t="s">
        <v>21</v>
      </c>
      <c r="X9" s="21" t="s">
        <v>22</v>
      </c>
      <c r="Y9" s="14" t="s">
        <v>21</v>
      </c>
      <c r="Z9" s="6" t="s">
        <v>22</v>
      </c>
      <c r="AA9" s="37" t="s">
        <v>21</v>
      </c>
      <c r="AB9" s="21" t="s">
        <v>22</v>
      </c>
      <c r="AC9" s="14" t="s">
        <v>21</v>
      </c>
      <c r="AD9" s="6" t="s">
        <v>22</v>
      </c>
      <c r="AE9" s="37" t="s">
        <v>21</v>
      </c>
      <c r="AF9" s="21" t="s">
        <v>22</v>
      </c>
      <c r="AG9" s="14" t="s">
        <v>21</v>
      </c>
      <c r="AH9" s="6" t="s">
        <v>22</v>
      </c>
      <c r="AI9" s="37" t="s">
        <v>21</v>
      </c>
      <c r="AJ9" s="21" t="s">
        <v>22</v>
      </c>
      <c r="AK9" s="14" t="s">
        <v>21</v>
      </c>
      <c r="AL9" s="6" t="s">
        <v>22</v>
      </c>
      <c r="AM9" s="37" t="s">
        <v>21</v>
      </c>
      <c r="AN9" s="21" t="s">
        <v>22</v>
      </c>
      <c r="AO9" s="14" t="s">
        <v>21</v>
      </c>
      <c r="AP9" s="6" t="s">
        <v>22</v>
      </c>
      <c r="AQ9" s="37" t="s">
        <v>21</v>
      </c>
      <c r="AR9" s="21" t="s">
        <v>22</v>
      </c>
    </row>
    <row r="10" spans="1:46" ht="25.5" x14ac:dyDescent="0.25">
      <c r="A10" s="2">
        <v>1</v>
      </c>
      <c r="B10" s="10" t="s">
        <v>23</v>
      </c>
      <c r="C10" s="22">
        <v>14985</v>
      </c>
      <c r="D10" s="23">
        <v>14985</v>
      </c>
      <c r="E10" s="15">
        <v>6269</v>
      </c>
      <c r="F10" s="32">
        <v>6269</v>
      </c>
      <c r="G10" s="22">
        <v>31502</v>
      </c>
      <c r="H10" s="23">
        <v>31502</v>
      </c>
      <c r="I10" s="15">
        <v>8257</v>
      </c>
      <c r="J10" s="32">
        <v>8257</v>
      </c>
      <c r="K10" s="22">
        <v>4652</v>
      </c>
      <c r="L10" s="23">
        <v>4652</v>
      </c>
      <c r="M10" s="15">
        <v>19068</v>
      </c>
      <c r="N10" s="32">
        <v>19068</v>
      </c>
      <c r="O10" s="22">
        <v>5743</v>
      </c>
      <c r="P10" s="23">
        <v>5743</v>
      </c>
      <c r="Q10" s="15">
        <v>3199</v>
      </c>
      <c r="R10" s="32">
        <v>3199</v>
      </c>
      <c r="S10" s="22">
        <v>4861</v>
      </c>
      <c r="T10" s="23">
        <v>4861</v>
      </c>
      <c r="U10" s="15">
        <v>14776</v>
      </c>
      <c r="V10" s="32">
        <v>14776</v>
      </c>
      <c r="W10" s="22">
        <v>7274</v>
      </c>
      <c r="X10" s="23">
        <v>7274</v>
      </c>
      <c r="Y10" s="15">
        <v>15546</v>
      </c>
      <c r="Z10" s="32">
        <v>15546</v>
      </c>
      <c r="AA10" s="22">
        <v>11275</v>
      </c>
      <c r="AB10" s="23">
        <v>11275</v>
      </c>
      <c r="AC10" s="15">
        <v>7551</v>
      </c>
      <c r="AD10" s="32">
        <v>7551</v>
      </c>
      <c r="AE10" s="22">
        <v>12702</v>
      </c>
      <c r="AF10" s="23">
        <v>12702</v>
      </c>
      <c r="AG10" s="15">
        <v>9800</v>
      </c>
      <c r="AH10" s="32">
        <v>9800</v>
      </c>
      <c r="AI10" s="22">
        <v>6109</v>
      </c>
      <c r="AJ10" s="23">
        <v>6109</v>
      </c>
      <c r="AK10" s="15">
        <v>14997</v>
      </c>
      <c r="AL10" s="32">
        <v>14997</v>
      </c>
      <c r="AM10" s="22">
        <v>6971</v>
      </c>
      <c r="AN10" s="23">
        <v>6971</v>
      </c>
      <c r="AO10" s="15">
        <v>5711</v>
      </c>
      <c r="AP10" s="32">
        <v>5711</v>
      </c>
      <c r="AQ10" s="22">
        <v>12682</v>
      </c>
      <c r="AR10" s="23">
        <v>12682</v>
      </c>
    </row>
    <row r="11" spans="1:46" x14ac:dyDescent="0.25">
      <c r="A11" s="3">
        <v>2</v>
      </c>
      <c r="B11" s="11" t="s">
        <v>24</v>
      </c>
      <c r="C11" s="22">
        <v>9427</v>
      </c>
      <c r="D11" s="23">
        <v>8485</v>
      </c>
      <c r="E11" s="15">
        <v>273</v>
      </c>
      <c r="F11" s="32">
        <v>273</v>
      </c>
      <c r="G11" s="22">
        <v>14175</v>
      </c>
      <c r="H11" s="23">
        <v>12502</v>
      </c>
      <c r="I11" s="15">
        <v>2670</v>
      </c>
      <c r="J11" s="32">
        <v>2670</v>
      </c>
      <c r="K11" s="22">
        <v>1095</v>
      </c>
      <c r="L11" s="23">
        <v>1095</v>
      </c>
      <c r="M11" s="15">
        <v>4612</v>
      </c>
      <c r="N11" s="32">
        <v>4612</v>
      </c>
      <c r="O11" s="22">
        <v>1712</v>
      </c>
      <c r="P11" s="23">
        <v>1712</v>
      </c>
      <c r="Q11" s="15">
        <v>150</v>
      </c>
      <c r="R11" s="32">
        <v>150</v>
      </c>
      <c r="S11" s="22">
        <v>1603</v>
      </c>
      <c r="T11" s="23">
        <v>1603</v>
      </c>
      <c r="U11" s="15">
        <v>5</v>
      </c>
      <c r="V11" s="32">
        <v>5</v>
      </c>
      <c r="W11" s="22">
        <v>301</v>
      </c>
      <c r="X11" s="23">
        <v>301</v>
      </c>
      <c r="Y11" s="15">
        <v>465</v>
      </c>
      <c r="Z11" s="32">
        <v>465</v>
      </c>
      <c r="AA11" s="22">
        <v>3157</v>
      </c>
      <c r="AB11" s="23">
        <v>3157</v>
      </c>
      <c r="AC11" s="15">
        <v>1883</v>
      </c>
      <c r="AD11" s="32">
        <v>1883</v>
      </c>
      <c r="AE11" s="22">
        <v>3650</v>
      </c>
      <c r="AF11" s="23">
        <v>3650</v>
      </c>
      <c r="AG11" s="15">
        <v>2494</v>
      </c>
      <c r="AH11" s="32">
        <v>2494</v>
      </c>
      <c r="AI11" s="22">
        <v>2953</v>
      </c>
      <c r="AJ11" s="23">
        <v>2953</v>
      </c>
      <c r="AK11" s="15">
        <v>6879</v>
      </c>
      <c r="AL11" s="32">
        <v>6879</v>
      </c>
      <c r="AM11" s="22">
        <v>2511</v>
      </c>
      <c r="AN11" s="23">
        <v>2511</v>
      </c>
      <c r="AO11" s="15">
        <v>1091</v>
      </c>
      <c r="AP11" s="32">
        <v>1091</v>
      </c>
      <c r="AQ11" s="22">
        <v>6956</v>
      </c>
      <c r="AR11" s="23">
        <v>6956</v>
      </c>
    </row>
    <row r="12" spans="1:46" ht="25.5" x14ac:dyDescent="0.25">
      <c r="A12" s="3"/>
      <c r="B12" s="12" t="s">
        <v>25</v>
      </c>
      <c r="C12" s="24">
        <v>0.62909576242909582</v>
      </c>
      <c r="D12" s="25">
        <v>0.63</v>
      </c>
      <c r="E12" s="16">
        <v>4.354761524964109E-2</v>
      </c>
      <c r="F12" s="33">
        <v>4.354761524964109E-2</v>
      </c>
      <c r="G12" s="24">
        <v>0.44997143038537235</v>
      </c>
      <c r="H12" s="25">
        <v>0.39686369119420989</v>
      </c>
      <c r="I12" s="16">
        <v>0.32336199588228171</v>
      </c>
      <c r="J12" s="33">
        <v>0.32336199588228171</v>
      </c>
      <c r="K12" s="24">
        <v>0.23538263112639723</v>
      </c>
      <c r="L12" s="25">
        <v>0.23538263112639723</v>
      </c>
      <c r="M12" s="16">
        <v>0.24187119781833438</v>
      </c>
      <c r="N12" s="33">
        <v>0.24187119781833438</v>
      </c>
      <c r="O12" s="24">
        <v>0.29810203726275464</v>
      </c>
      <c r="P12" s="25">
        <v>0.29810203726275464</v>
      </c>
      <c r="Q12" s="16">
        <v>4.6889653016567674E-2</v>
      </c>
      <c r="R12" s="33">
        <v>4.6889653016567674E-2</v>
      </c>
      <c r="S12" s="24">
        <v>0.32976753754371529</v>
      </c>
      <c r="T12" s="25">
        <v>0.32976753754371529</v>
      </c>
      <c r="U12" s="16">
        <v>3.3838657282079046E-4</v>
      </c>
      <c r="V12" s="33">
        <v>3.3838657282079046E-4</v>
      </c>
      <c r="W12" s="24">
        <v>4.1380258454770412E-2</v>
      </c>
      <c r="X12" s="25">
        <v>4.1380258454770412E-2</v>
      </c>
      <c r="Y12" s="16">
        <v>2.9911231184870705E-2</v>
      </c>
      <c r="Z12" s="33">
        <v>2.9911231184870705E-2</v>
      </c>
      <c r="AA12" s="24">
        <v>0.28000000000000003</v>
      </c>
      <c r="AB12" s="25">
        <v>0.28000000000000003</v>
      </c>
      <c r="AC12" s="16">
        <v>0.24937094424579526</v>
      </c>
      <c r="AD12" s="33">
        <v>0.24937094424579526</v>
      </c>
      <c r="AE12" s="24">
        <v>0.28735632183908044</v>
      </c>
      <c r="AF12" s="25">
        <v>0.28735632183908044</v>
      </c>
      <c r="AG12" s="16">
        <v>0.25448979591836735</v>
      </c>
      <c r="AH12" s="33">
        <v>0.25448979591836735</v>
      </c>
      <c r="AI12" s="24">
        <v>0.48338516942216403</v>
      </c>
      <c r="AJ12" s="25">
        <v>0.48338516942216403</v>
      </c>
      <c r="AK12" s="16">
        <v>0.45869173834766952</v>
      </c>
      <c r="AL12" s="33">
        <v>0.45869173834766952</v>
      </c>
      <c r="AM12" s="24">
        <v>0.36020657007602924</v>
      </c>
      <c r="AN12" s="25">
        <v>0.36020657007602924</v>
      </c>
      <c r="AO12" s="16">
        <v>0.19103484503589563</v>
      </c>
      <c r="AP12" s="33">
        <v>0.19103484503589563</v>
      </c>
      <c r="AQ12" s="24">
        <v>0.54849392840246014</v>
      </c>
      <c r="AR12" s="25">
        <v>0.54849392840246014</v>
      </c>
      <c r="AT12" s="38"/>
    </row>
    <row r="13" spans="1:46" ht="38.25" x14ac:dyDescent="0.25">
      <c r="A13" s="3">
        <v>3</v>
      </c>
      <c r="B13" s="11" t="s">
        <v>26</v>
      </c>
      <c r="C13" s="22">
        <v>0</v>
      </c>
      <c r="D13" s="23">
        <v>0</v>
      </c>
      <c r="E13" s="15">
        <v>0</v>
      </c>
      <c r="F13" s="32">
        <v>0</v>
      </c>
      <c r="G13" s="22">
        <v>0</v>
      </c>
      <c r="H13" s="23">
        <v>0</v>
      </c>
      <c r="I13" s="15">
        <v>0</v>
      </c>
      <c r="J13" s="32">
        <v>0</v>
      </c>
      <c r="K13" s="22">
        <v>0</v>
      </c>
      <c r="L13" s="23">
        <v>0</v>
      </c>
      <c r="M13" s="15">
        <v>0</v>
      </c>
      <c r="N13" s="32">
        <v>0</v>
      </c>
      <c r="O13" s="22">
        <v>0</v>
      </c>
      <c r="P13" s="23">
        <v>0</v>
      </c>
      <c r="Q13" s="15">
        <v>0</v>
      </c>
      <c r="R13" s="32">
        <v>0</v>
      </c>
      <c r="S13" s="22">
        <v>0</v>
      </c>
      <c r="T13" s="23">
        <v>0</v>
      </c>
      <c r="U13" s="15">
        <v>0</v>
      </c>
      <c r="V13" s="32">
        <v>0</v>
      </c>
      <c r="W13" s="22">
        <v>0</v>
      </c>
      <c r="X13" s="23">
        <v>0</v>
      </c>
      <c r="Y13" s="15">
        <v>0</v>
      </c>
      <c r="Z13" s="32">
        <v>0</v>
      </c>
      <c r="AA13" s="22">
        <v>0</v>
      </c>
      <c r="AB13" s="23">
        <v>0</v>
      </c>
      <c r="AC13" s="15">
        <v>0</v>
      </c>
      <c r="AD13" s="32">
        <v>0</v>
      </c>
      <c r="AE13" s="22">
        <v>0</v>
      </c>
      <c r="AF13" s="23">
        <v>0</v>
      </c>
      <c r="AG13" s="15">
        <v>0</v>
      </c>
      <c r="AH13" s="32">
        <v>0</v>
      </c>
      <c r="AI13" s="22">
        <v>0</v>
      </c>
      <c r="AJ13" s="23">
        <v>0</v>
      </c>
      <c r="AK13" s="15">
        <v>0</v>
      </c>
      <c r="AL13" s="32">
        <v>0</v>
      </c>
      <c r="AM13" s="22">
        <v>0</v>
      </c>
      <c r="AN13" s="23">
        <v>0</v>
      </c>
      <c r="AO13" s="15">
        <v>0</v>
      </c>
      <c r="AP13" s="32">
        <v>0</v>
      </c>
      <c r="AQ13" s="22">
        <v>0</v>
      </c>
      <c r="AR13" s="23">
        <v>0</v>
      </c>
    </row>
    <row r="14" spans="1:46" ht="25.5" x14ac:dyDescent="0.25">
      <c r="A14" s="3">
        <v>4</v>
      </c>
      <c r="B14" s="11" t="s">
        <v>27</v>
      </c>
      <c r="C14" s="22">
        <v>5558</v>
      </c>
      <c r="D14" s="23">
        <v>5558</v>
      </c>
      <c r="E14" s="15">
        <v>5996</v>
      </c>
      <c r="F14" s="32">
        <v>5996</v>
      </c>
      <c r="G14" s="22">
        <v>17327</v>
      </c>
      <c r="H14" s="23">
        <v>17327</v>
      </c>
      <c r="I14" s="15">
        <v>5587</v>
      </c>
      <c r="J14" s="32">
        <v>5587</v>
      </c>
      <c r="K14" s="22">
        <v>3557</v>
      </c>
      <c r="L14" s="23">
        <v>3557</v>
      </c>
      <c r="M14" s="15">
        <v>14456</v>
      </c>
      <c r="N14" s="32">
        <v>14456</v>
      </c>
      <c r="O14" s="22">
        <v>4031</v>
      </c>
      <c r="P14" s="23">
        <v>4031</v>
      </c>
      <c r="Q14" s="15">
        <v>3049</v>
      </c>
      <c r="R14" s="32">
        <v>3049</v>
      </c>
      <c r="S14" s="22">
        <v>3258</v>
      </c>
      <c r="T14" s="23">
        <v>3258</v>
      </c>
      <c r="U14" s="15">
        <v>14771</v>
      </c>
      <c r="V14" s="32">
        <v>14771</v>
      </c>
      <c r="W14" s="22">
        <v>6973</v>
      </c>
      <c r="X14" s="23">
        <v>6973</v>
      </c>
      <c r="Y14" s="15">
        <v>15081</v>
      </c>
      <c r="Z14" s="32">
        <v>15081</v>
      </c>
      <c r="AA14" s="22">
        <v>8118</v>
      </c>
      <c r="AB14" s="23">
        <v>8118</v>
      </c>
      <c r="AC14" s="15">
        <v>5668</v>
      </c>
      <c r="AD14" s="32">
        <v>5668</v>
      </c>
      <c r="AE14" s="22">
        <v>9052</v>
      </c>
      <c r="AF14" s="23">
        <v>9052</v>
      </c>
      <c r="AG14" s="15">
        <v>7306</v>
      </c>
      <c r="AH14" s="32">
        <v>7306</v>
      </c>
      <c r="AI14" s="22">
        <v>3156</v>
      </c>
      <c r="AJ14" s="23">
        <v>3156</v>
      </c>
      <c r="AK14" s="15">
        <v>8118</v>
      </c>
      <c r="AL14" s="32">
        <v>8118</v>
      </c>
      <c r="AM14" s="22">
        <v>4460</v>
      </c>
      <c r="AN14" s="23">
        <v>4460</v>
      </c>
      <c r="AO14" s="15">
        <v>4620</v>
      </c>
      <c r="AP14" s="32">
        <v>4620</v>
      </c>
      <c r="AQ14" s="22">
        <v>5726</v>
      </c>
      <c r="AR14" s="23">
        <v>5726</v>
      </c>
    </row>
    <row r="15" spans="1:46" x14ac:dyDescent="0.25">
      <c r="A15" s="3" t="s">
        <v>5</v>
      </c>
      <c r="B15" s="11" t="s">
        <v>28</v>
      </c>
      <c r="C15" s="22">
        <v>5092</v>
      </c>
      <c r="D15" s="23">
        <v>5352</v>
      </c>
      <c r="E15" s="15">
        <v>3144</v>
      </c>
      <c r="F15" s="32">
        <v>3144</v>
      </c>
      <c r="G15" s="22">
        <v>11774</v>
      </c>
      <c r="H15" s="23">
        <v>17064</v>
      </c>
      <c r="I15" s="15">
        <v>5587</v>
      </c>
      <c r="J15" s="32">
        <v>5587</v>
      </c>
      <c r="K15" s="22">
        <v>2465</v>
      </c>
      <c r="L15" s="23">
        <v>2705</v>
      </c>
      <c r="M15" s="15">
        <v>9724</v>
      </c>
      <c r="N15" s="32">
        <v>9724</v>
      </c>
      <c r="O15" s="22">
        <v>3185</v>
      </c>
      <c r="P15" s="23">
        <v>3185</v>
      </c>
      <c r="Q15" s="15">
        <v>2269</v>
      </c>
      <c r="R15" s="32">
        <v>2269</v>
      </c>
      <c r="S15" s="22">
        <v>1232</v>
      </c>
      <c r="T15" s="23">
        <v>1992</v>
      </c>
      <c r="U15" s="15">
        <v>13697</v>
      </c>
      <c r="V15" s="32">
        <v>14225</v>
      </c>
      <c r="W15" s="22">
        <v>6559</v>
      </c>
      <c r="X15" s="23">
        <v>6559</v>
      </c>
      <c r="Y15" s="15">
        <v>7592</v>
      </c>
      <c r="Z15" s="32">
        <v>8544</v>
      </c>
      <c r="AA15" s="22">
        <v>5170.0022999999901</v>
      </c>
      <c r="AB15" s="23">
        <v>5170.0022999999901</v>
      </c>
      <c r="AC15" s="15">
        <v>2903</v>
      </c>
      <c r="AD15" s="32">
        <v>2903</v>
      </c>
      <c r="AE15" s="22">
        <v>7917.5483999999997</v>
      </c>
      <c r="AF15" s="23">
        <v>7917.5483999999997</v>
      </c>
      <c r="AG15" s="15">
        <v>6628</v>
      </c>
      <c r="AH15" s="32">
        <v>6628</v>
      </c>
      <c r="AI15" s="22">
        <v>1788</v>
      </c>
      <c r="AJ15" s="23">
        <v>1788</v>
      </c>
      <c r="AK15" s="15">
        <v>5352</v>
      </c>
      <c r="AL15" s="32">
        <v>7522.2430000000004</v>
      </c>
      <c r="AM15" s="22">
        <v>3129</v>
      </c>
      <c r="AN15" s="23">
        <v>3129</v>
      </c>
      <c r="AO15" s="15">
        <v>3803</v>
      </c>
      <c r="AP15" s="32">
        <v>3803</v>
      </c>
      <c r="AQ15" s="22">
        <v>4606</v>
      </c>
      <c r="AR15" s="23">
        <v>5565.7939999999999</v>
      </c>
    </row>
    <row r="16" spans="1:46" ht="25.5" x14ac:dyDescent="0.25">
      <c r="A16" s="3" t="s">
        <v>6</v>
      </c>
      <c r="B16" s="11" t="s">
        <v>29</v>
      </c>
      <c r="C16" s="22">
        <v>466</v>
      </c>
      <c r="D16" s="23">
        <v>206</v>
      </c>
      <c r="E16" s="15">
        <v>2852</v>
      </c>
      <c r="F16" s="32">
        <v>2852</v>
      </c>
      <c r="G16" s="22">
        <v>5553</v>
      </c>
      <c r="H16" s="23">
        <v>263</v>
      </c>
      <c r="I16" s="15">
        <v>0</v>
      </c>
      <c r="J16" s="32">
        <v>0</v>
      </c>
      <c r="K16" s="22">
        <v>1092</v>
      </c>
      <c r="L16" s="23">
        <v>852</v>
      </c>
      <c r="M16" s="15">
        <v>4732</v>
      </c>
      <c r="N16" s="32">
        <v>4732</v>
      </c>
      <c r="O16" s="22">
        <v>846</v>
      </c>
      <c r="P16" s="23">
        <v>846</v>
      </c>
      <c r="Q16" s="15">
        <v>780</v>
      </c>
      <c r="R16" s="32">
        <v>780</v>
      </c>
      <c r="S16" s="22">
        <v>2026</v>
      </c>
      <c r="T16" s="23">
        <v>1266</v>
      </c>
      <c r="U16" s="15">
        <v>1074</v>
      </c>
      <c r="V16" s="32">
        <v>546</v>
      </c>
      <c r="W16" s="22">
        <v>414</v>
      </c>
      <c r="X16" s="23">
        <v>414</v>
      </c>
      <c r="Y16" s="15">
        <v>7489</v>
      </c>
      <c r="Z16" s="32">
        <v>6537</v>
      </c>
      <c r="AA16" s="22">
        <v>2947.9977000000099</v>
      </c>
      <c r="AB16" s="23">
        <v>2947.9977000000099</v>
      </c>
      <c r="AC16" s="15">
        <v>2765</v>
      </c>
      <c r="AD16" s="32">
        <v>2765</v>
      </c>
      <c r="AE16" s="22">
        <v>1134.4516000000003</v>
      </c>
      <c r="AF16" s="23">
        <v>1134.4516000000003</v>
      </c>
      <c r="AG16" s="15">
        <v>678</v>
      </c>
      <c r="AH16" s="32">
        <v>678</v>
      </c>
      <c r="AI16" s="22">
        <v>1368</v>
      </c>
      <c r="AJ16" s="23">
        <v>1368</v>
      </c>
      <c r="AK16" s="15">
        <v>2766</v>
      </c>
      <c r="AL16" s="32">
        <v>595.75699999999961</v>
      </c>
      <c r="AM16" s="22">
        <v>1331</v>
      </c>
      <c r="AN16" s="23">
        <v>1331</v>
      </c>
      <c r="AO16" s="15">
        <v>817</v>
      </c>
      <c r="AP16" s="32">
        <v>817</v>
      </c>
      <c r="AQ16" s="22">
        <v>1120</v>
      </c>
      <c r="AR16" s="23">
        <v>160.20600000000013</v>
      </c>
    </row>
    <row r="17" spans="1:47" ht="25.5" hidden="1" x14ac:dyDescent="0.25">
      <c r="A17" s="3"/>
      <c r="B17" s="12" t="s">
        <v>30</v>
      </c>
      <c r="C17" s="22" t="e">
        <v>#DIV/0!</v>
      </c>
      <c r="D17" s="23" t="e">
        <v>#DIV/0!</v>
      </c>
      <c r="E17" s="15" t="e">
        <v>#DIV/0!</v>
      </c>
      <c r="F17" s="32" t="e">
        <v>#DIV/0!</v>
      </c>
      <c r="G17" s="22" t="e">
        <v>#DIV/0!</v>
      </c>
      <c r="H17" s="23" t="e">
        <v>#DIV/0!</v>
      </c>
      <c r="I17" s="15" t="e">
        <v>#DIV/0!</v>
      </c>
      <c r="J17" s="32" t="e">
        <v>#DIV/0!</v>
      </c>
      <c r="K17" s="22" t="e">
        <v>#DIV/0!</v>
      </c>
      <c r="L17" s="23" t="e">
        <v>#DIV/0!</v>
      </c>
      <c r="M17" s="15" t="e">
        <v>#DIV/0!</v>
      </c>
      <c r="N17" s="32" t="e">
        <v>#DIV/0!</v>
      </c>
      <c r="O17" s="22" t="e">
        <v>#DIV/0!</v>
      </c>
      <c r="P17" s="23" t="e">
        <v>#DIV/0!</v>
      </c>
      <c r="Q17" s="15" t="e">
        <v>#DIV/0!</v>
      </c>
      <c r="R17" s="32" t="e">
        <v>#DIV/0!</v>
      </c>
      <c r="S17" s="22" t="e">
        <v>#DIV/0!</v>
      </c>
      <c r="T17" s="23" t="e">
        <v>#DIV/0!</v>
      </c>
      <c r="U17" s="15" t="e">
        <v>#DIV/0!</v>
      </c>
      <c r="V17" s="32" t="e">
        <v>#DIV/0!</v>
      </c>
      <c r="W17" s="22" t="e">
        <v>#DIV/0!</v>
      </c>
      <c r="X17" s="23" t="e">
        <v>#DIV/0!</v>
      </c>
      <c r="Y17" s="15" t="e">
        <v>#DIV/0!</v>
      </c>
      <c r="Z17" s="32" t="e">
        <v>#DIV/0!</v>
      </c>
      <c r="AA17" s="22" t="e">
        <v>#DIV/0!</v>
      </c>
      <c r="AB17" s="23" t="e">
        <v>#DIV/0!</v>
      </c>
      <c r="AC17" s="15" t="e">
        <v>#DIV/0!</v>
      </c>
      <c r="AD17" s="32" t="e">
        <v>#DIV/0!</v>
      </c>
      <c r="AE17" s="22">
        <v>176.2665630826601</v>
      </c>
      <c r="AF17" s="23" t="e">
        <v>#DIV/0!</v>
      </c>
      <c r="AG17" s="15" t="e">
        <v>#DIV/0!</v>
      </c>
      <c r="AH17" s="32" t="e">
        <v>#DIV/0!</v>
      </c>
      <c r="AI17" s="22" t="e">
        <v>#DIV/0!</v>
      </c>
      <c r="AJ17" s="23" t="e">
        <v>#DIV/0!</v>
      </c>
      <c r="AK17" s="15" t="e">
        <v>#DIV/0!</v>
      </c>
      <c r="AL17" s="32" t="e">
        <v>#DIV/0!</v>
      </c>
      <c r="AM17" s="22" t="e">
        <v>#DIV/0!</v>
      </c>
      <c r="AN17" s="23" t="e">
        <v>#DIV/0!</v>
      </c>
      <c r="AO17" s="15" t="e">
        <v>#DIV/0!</v>
      </c>
      <c r="AP17" s="32" t="e">
        <v>#DIV/0!</v>
      </c>
      <c r="AQ17" s="22" t="e">
        <v>#DIV/0!</v>
      </c>
      <c r="AR17" s="23" t="e">
        <v>#DIV/0!</v>
      </c>
    </row>
    <row r="18" spans="1:47" ht="39" thickBot="1" x14ac:dyDescent="0.3">
      <c r="A18" s="7"/>
      <c r="B18" s="13" t="s">
        <v>31</v>
      </c>
      <c r="C18" s="26">
        <v>8.3843109032025909E-2</v>
      </c>
      <c r="D18" s="27">
        <v>3.6999999999999998E-2</v>
      </c>
      <c r="E18" s="17">
        <v>0.47565043362241494</v>
      </c>
      <c r="F18" s="34">
        <v>0.47565043362241494</v>
      </c>
      <c r="G18" s="26">
        <v>0.32048248398453283</v>
      </c>
      <c r="H18" s="27">
        <v>1.5178622958388642E-2</v>
      </c>
      <c r="I18" s="17">
        <v>0</v>
      </c>
      <c r="J18" s="34">
        <v>0</v>
      </c>
      <c r="K18" s="26">
        <v>0.30700028113578859</v>
      </c>
      <c r="L18" s="27">
        <v>0.2395276918751757</v>
      </c>
      <c r="M18" s="17">
        <v>0.3273381294964029</v>
      </c>
      <c r="N18" s="34">
        <v>0.3273381294964029</v>
      </c>
      <c r="O18" s="26">
        <v>0.20987348052592408</v>
      </c>
      <c r="P18" s="27">
        <v>0.20987348052592408</v>
      </c>
      <c r="Q18" s="17">
        <v>0.25582158084617906</v>
      </c>
      <c r="R18" s="34">
        <v>0.25582158084617906</v>
      </c>
      <c r="S18" s="26">
        <v>0.62185389809699199</v>
      </c>
      <c r="T18" s="27">
        <v>0.38858195211786373</v>
      </c>
      <c r="U18" s="17">
        <v>7.2710039943131813E-2</v>
      </c>
      <c r="V18" s="34">
        <v>3.6964321982262544E-2</v>
      </c>
      <c r="W18" s="26">
        <v>5.9371862899756205E-2</v>
      </c>
      <c r="X18" s="27">
        <v>5.9371862899756205E-2</v>
      </c>
      <c r="Y18" s="17">
        <v>0.49658510708838938</v>
      </c>
      <c r="Z18" s="34">
        <v>0.43345931967376167</v>
      </c>
      <c r="AA18" s="26">
        <v>0.36314334811530058</v>
      </c>
      <c r="AB18" s="27">
        <v>0.36314334811530058</v>
      </c>
      <c r="AC18" s="17">
        <v>0.48782639378969656</v>
      </c>
      <c r="AD18" s="34">
        <v>0.48782639378969656</v>
      </c>
      <c r="AE18" s="26">
        <v>0.12532607158638978</v>
      </c>
      <c r="AF18" s="27">
        <v>0.12532607158638978</v>
      </c>
      <c r="AG18" s="17">
        <v>9.2800437996167537E-2</v>
      </c>
      <c r="AH18" s="34">
        <v>9.2800437996167537E-2</v>
      </c>
      <c r="AI18" s="26">
        <v>0.43346007604562736</v>
      </c>
      <c r="AJ18" s="27">
        <v>0.43346007604562736</v>
      </c>
      <c r="AK18" s="17">
        <v>0.34072431633407241</v>
      </c>
      <c r="AL18" s="34">
        <v>7.3387164326188664E-2</v>
      </c>
      <c r="AM18" s="26">
        <v>0.2984304932735426</v>
      </c>
      <c r="AN18" s="27">
        <v>0.2984304932735426</v>
      </c>
      <c r="AO18" s="17">
        <v>0.17683982683982685</v>
      </c>
      <c r="AP18" s="34">
        <v>0.17683982683982685</v>
      </c>
      <c r="AQ18" s="26">
        <v>0.19559902200488999</v>
      </c>
      <c r="AR18" s="27">
        <v>2.7978693677960204E-2</v>
      </c>
      <c r="AT18" s="38"/>
      <c r="AU18" s="38"/>
    </row>
    <row r="19" spans="1:47" ht="51.75" thickTop="1" x14ac:dyDescent="0.25">
      <c r="A19" s="55" t="s">
        <v>32</v>
      </c>
      <c r="B19" s="56"/>
      <c r="C19" s="20" t="s">
        <v>21</v>
      </c>
      <c r="D19" s="21" t="s">
        <v>22</v>
      </c>
      <c r="E19" s="14" t="s">
        <v>21</v>
      </c>
      <c r="F19" s="6" t="s">
        <v>22</v>
      </c>
      <c r="G19" s="37" t="s">
        <v>21</v>
      </c>
      <c r="H19" s="21" t="s">
        <v>22</v>
      </c>
      <c r="I19" s="14" t="s">
        <v>21</v>
      </c>
      <c r="J19" s="6" t="s">
        <v>22</v>
      </c>
      <c r="K19" s="37" t="s">
        <v>21</v>
      </c>
      <c r="L19" s="21" t="s">
        <v>22</v>
      </c>
      <c r="M19" s="14" t="s">
        <v>21</v>
      </c>
      <c r="N19" s="6" t="s">
        <v>22</v>
      </c>
      <c r="O19" s="37" t="s">
        <v>21</v>
      </c>
      <c r="P19" s="21" t="s">
        <v>22</v>
      </c>
      <c r="Q19" s="14" t="s">
        <v>21</v>
      </c>
      <c r="R19" s="6" t="s">
        <v>22</v>
      </c>
      <c r="S19" s="37" t="s">
        <v>21</v>
      </c>
      <c r="T19" s="21" t="s">
        <v>22</v>
      </c>
      <c r="U19" s="14" t="s">
        <v>21</v>
      </c>
      <c r="V19" s="6" t="s">
        <v>22</v>
      </c>
      <c r="W19" s="37" t="s">
        <v>21</v>
      </c>
      <c r="X19" s="21" t="s">
        <v>22</v>
      </c>
      <c r="Y19" s="14" t="s">
        <v>21</v>
      </c>
      <c r="Z19" s="6" t="s">
        <v>22</v>
      </c>
      <c r="AA19" s="37" t="s">
        <v>21</v>
      </c>
      <c r="AB19" s="21" t="s">
        <v>22</v>
      </c>
      <c r="AC19" s="14" t="s">
        <v>21</v>
      </c>
      <c r="AD19" s="6" t="s">
        <v>22</v>
      </c>
      <c r="AE19" s="37" t="s">
        <v>21</v>
      </c>
      <c r="AF19" s="21" t="s">
        <v>22</v>
      </c>
      <c r="AG19" s="14" t="s">
        <v>21</v>
      </c>
      <c r="AH19" s="6" t="s">
        <v>22</v>
      </c>
      <c r="AI19" s="37" t="s">
        <v>21</v>
      </c>
      <c r="AJ19" s="21" t="s">
        <v>22</v>
      </c>
      <c r="AK19" s="14" t="s">
        <v>21</v>
      </c>
      <c r="AL19" s="6" t="s">
        <v>22</v>
      </c>
      <c r="AM19" s="37" t="s">
        <v>21</v>
      </c>
      <c r="AN19" s="21" t="s">
        <v>22</v>
      </c>
      <c r="AO19" s="14" t="s">
        <v>21</v>
      </c>
      <c r="AP19" s="6" t="s">
        <v>22</v>
      </c>
      <c r="AQ19" s="37" t="s">
        <v>21</v>
      </c>
      <c r="AR19" s="21" t="s">
        <v>22</v>
      </c>
    </row>
    <row r="20" spans="1:47" ht="38.25" x14ac:dyDescent="0.25">
      <c r="A20" s="3" t="s">
        <v>7</v>
      </c>
      <c r="B20" s="11" t="s">
        <v>33</v>
      </c>
      <c r="C20" s="22">
        <v>14991</v>
      </c>
      <c r="D20" s="23">
        <v>14991</v>
      </c>
      <c r="E20" s="15">
        <v>4388</v>
      </c>
      <c r="F20" s="32">
        <v>4388</v>
      </c>
      <c r="G20" s="22">
        <v>31502</v>
      </c>
      <c r="H20" s="23">
        <v>31502</v>
      </c>
      <c r="I20" s="15">
        <v>6523</v>
      </c>
      <c r="J20" s="32">
        <v>6523</v>
      </c>
      <c r="K20" s="22">
        <v>3023</v>
      </c>
      <c r="L20" s="23">
        <v>3023</v>
      </c>
      <c r="M20" s="15">
        <v>18107</v>
      </c>
      <c r="N20" s="32">
        <v>18107</v>
      </c>
      <c r="O20" s="22">
        <v>4031</v>
      </c>
      <c r="P20" s="23">
        <v>4031</v>
      </c>
      <c r="Q20" s="15">
        <v>2815</v>
      </c>
      <c r="R20" s="32">
        <v>2815</v>
      </c>
      <c r="S20" s="22">
        <v>3246</v>
      </c>
      <c r="T20" s="23">
        <v>3246</v>
      </c>
      <c r="U20" s="15">
        <v>12973</v>
      </c>
      <c r="V20" s="32">
        <v>12973</v>
      </c>
      <c r="W20" s="22">
        <v>5589</v>
      </c>
      <c r="X20" s="23">
        <v>5589</v>
      </c>
      <c r="Y20" s="15">
        <v>15081</v>
      </c>
      <c r="Z20" s="32">
        <v>15081</v>
      </c>
      <c r="AA20" s="22">
        <v>10181</v>
      </c>
      <c r="AB20" s="23">
        <v>10181</v>
      </c>
      <c r="AC20" s="15">
        <v>6892</v>
      </c>
      <c r="AD20" s="32">
        <v>6892</v>
      </c>
      <c r="AE20" s="22">
        <v>9052</v>
      </c>
      <c r="AF20" s="23">
        <v>9052</v>
      </c>
      <c r="AG20" s="15">
        <v>8303</v>
      </c>
      <c r="AH20" s="32">
        <v>8303</v>
      </c>
      <c r="AI20" s="22">
        <v>2954</v>
      </c>
      <c r="AJ20" s="23">
        <v>2954</v>
      </c>
      <c r="AK20" s="15">
        <v>12702</v>
      </c>
      <c r="AL20" s="32">
        <v>12702</v>
      </c>
      <c r="AM20" s="22">
        <v>4460</v>
      </c>
      <c r="AN20" s="23">
        <v>4460</v>
      </c>
      <c r="AO20" s="15">
        <v>5116</v>
      </c>
      <c r="AP20" s="32">
        <v>5116</v>
      </c>
      <c r="AQ20" s="22">
        <v>12682</v>
      </c>
      <c r="AR20" s="23">
        <v>12682</v>
      </c>
    </row>
    <row r="21" spans="1:47" x14ac:dyDescent="0.25">
      <c r="A21" s="3" t="s">
        <v>34</v>
      </c>
      <c r="B21" s="11" t="s">
        <v>35</v>
      </c>
      <c r="C21" s="22">
        <v>2781</v>
      </c>
      <c r="D21" s="23">
        <v>2901</v>
      </c>
      <c r="E21" s="15">
        <v>2812</v>
      </c>
      <c r="F21" s="32">
        <v>2812</v>
      </c>
      <c r="G21" s="22">
        <v>9792</v>
      </c>
      <c r="H21" s="23">
        <v>14357</v>
      </c>
      <c r="I21" s="15">
        <v>4464</v>
      </c>
      <c r="J21" s="32">
        <v>4464</v>
      </c>
      <c r="K21" s="22">
        <v>1564</v>
      </c>
      <c r="L21" s="23">
        <v>1852</v>
      </c>
      <c r="M21" s="15">
        <v>6355</v>
      </c>
      <c r="N21" s="32">
        <v>6355</v>
      </c>
      <c r="O21" s="22">
        <v>2824</v>
      </c>
      <c r="P21" s="23">
        <v>2824</v>
      </c>
      <c r="Q21" s="15">
        <v>1700</v>
      </c>
      <c r="R21" s="32">
        <v>1700</v>
      </c>
      <c r="S21" s="22">
        <v>540</v>
      </c>
      <c r="T21" s="23">
        <v>660</v>
      </c>
      <c r="U21" s="15">
        <v>12145</v>
      </c>
      <c r="V21" s="32">
        <v>12289</v>
      </c>
      <c r="W21" s="22">
        <v>5330</v>
      </c>
      <c r="X21" s="23">
        <v>5330</v>
      </c>
      <c r="Y21" s="15">
        <v>5643</v>
      </c>
      <c r="Z21" s="32">
        <v>6048</v>
      </c>
      <c r="AA21" s="22">
        <v>3788.0023000000001</v>
      </c>
      <c r="AB21" s="23">
        <v>3788.0023000000001</v>
      </c>
      <c r="AC21" s="15">
        <v>2391</v>
      </c>
      <c r="AD21" s="32">
        <v>2391</v>
      </c>
      <c r="AE21" s="22">
        <v>6235.5483999999997</v>
      </c>
      <c r="AF21" s="23">
        <v>6235.5483999999997</v>
      </c>
      <c r="AG21" s="15">
        <v>4288</v>
      </c>
      <c r="AH21" s="32">
        <v>4288</v>
      </c>
      <c r="AI21" s="22">
        <v>1160</v>
      </c>
      <c r="AJ21" s="23">
        <v>1160</v>
      </c>
      <c r="AK21" s="15">
        <v>4062</v>
      </c>
      <c r="AL21" s="32">
        <v>5571.5630000000001</v>
      </c>
      <c r="AM21" s="22">
        <v>3059</v>
      </c>
      <c r="AN21" s="23">
        <v>3059</v>
      </c>
      <c r="AO21" s="15">
        <v>2673</v>
      </c>
      <c r="AP21" s="32">
        <v>2673</v>
      </c>
      <c r="AQ21" s="22">
        <v>3532</v>
      </c>
      <c r="AR21" s="23">
        <v>4672.0210000000006</v>
      </c>
    </row>
    <row r="22" spans="1:47" ht="25.5" x14ac:dyDescent="0.25">
      <c r="A22" s="3" t="s">
        <v>36</v>
      </c>
      <c r="B22" s="11" t="s">
        <v>37</v>
      </c>
      <c r="C22" s="22">
        <v>12210</v>
      </c>
      <c r="D22" s="23">
        <v>12090</v>
      </c>
      <c r="E22" s="15">
        <v>1576</v>
      </c>
      <c r="F22" s="32">
        <v>1576</v>
      </c>
      <c r="G22" s="22">
        <v>21710</v>
      </c>
      <c r="H22" s="23">
        <v>17145</v>
      </c>
      <c r="I22" s="15">
        <v>2059</v>
      </c>
      <c r="J22" s="32">
        <v>2059</v>
      </c>
      <c r="K22" s="22">
        <v>1459</v>
      </c>
      <c r="L22" s="23">
        <v>1171</v>
      </c>
      <c r="M22" s="15">
        <v>11752</v>
      </c>
      <c r="N22" s="32">
        <v>11752</v>
      </c>
      <c r="O22" s="22">
        <v>1207</v>
      </c>
      <c r="P22" s="23">
        <v>1207</v>
      </c>
      <c r="Q22" s="15">
        <v>1115</v>
      </c>
      <c r="R22" s="32">
        <v>1115</v>
      </c>
      <c r="S22" s="22">
        <v>2706</v>
      </c>
      <c r="T22" s="23">
        <v>2586</v>
      </c>
      <c r="U22" s="15">
        <v>828</v>
      </c>
      <c r="V22" s="32">
        <v>684</v>
      </c>
      <c r="W22" s="22">
        <v>259</v>
      </c>
      <c r="X22" s="23">
        <v>259</v>
      </c>
      <c r="Y22" s="15">
        <v>9438</v>
      </c>
      <c r="Z22" s="32">
        <v>9033</v>
      </c>
      <c r="AA22" s="22">
        <v>6392.9976999999999</v>
      </c>
      <c r="AB22" s="23">
        <v>6392.9976999999999</v>
      </c>
      <c r="AC22" s="15">
        <v>4501</v>
      </c>
      <c r="AD22" s="32">
        <v>4501</v>
      </c>
      <c r="AE22" s="22">
        <v>2816.4516000000003</v>
      </c>
      <c r="AF22" s="23">
        <v>2816.4516000000003</v>
      </c>
      <c r="AG22" s="15">
        <v>4015</v>
      </c>
      <c r="AH22" s="32">
        <v>4015</v>
      </c>
      <c r="AI22" s="22">
        <v>1794</v>
      </c>
      <c r="AJ22" s="23">
        <v>1794</v>
      </c>
      <c r="AK22" s="15">
        <v>8640</v>
      </c>
      <c r="AL22" s="32">
        <v>7130.4369999999999</v>
      </c>
      <c r="AM22" s="22">
        <v>1401</v>
      </c>
      <c r="AN22" s="23">
        <v>1401</v>
      </c>
      <c r="AO22" s="15">
        <v>2443</v>
      </c>
      <c r="AP22" s="32">
        <v>2443</v>
      </c>
      <c r="AQ22" s="22">
        <v>9150</v>
      </c>
      <c r="AR22" s="23">
        <v>8009.9789999999994</v>
      </c>
    </row>
    <row r="23" spans="1:47" ht="25.5" x14ac:dyDescent="0.25">
      <c r="A23" s="3" t="s">
        <v>8</v>
      </c>
      <c r="B23" s="11" t="s">
        <v>38</v>
      </c>
      <c r="C23" s="22">
        <v>14991</v>
      </c>
      <c r="D23" s="23">
        <v>14991</v>
      </c>
      <c r="E23" s="15">
        <v>4388</v>
      </c>
      <c r="F23" s="32">
        <v>4388</v>
      </c>
      <c r="G23" s="22">
        <v>31502</v>
      </c>
      <c r="H23" s="23">
        <v>31502</v>
      </c>
      <c r="I23" s="15">
        <v>6523</v>
      </c>
      <c r="J23" s="32">
        <v>6523</v>
      </c>
      <c r="K23" s="22">
        <v>3023</v>
      </c>
      <c r="L23" s="23">
        <v>3023</v>
      </c>
      <c r="M23" s="15">
        <v>18107</v>
      </c>
      <c r="N23" s="32">
        <v>18107</v>
      </c>
      <c r="O23" s="22">
        <v>4031</v>
      </c>
      <c r="P23" s="23">
        <v>4031</v>
      </c>
      <c r="Q23" s="15">
        <v>2815</v>
      </c>
      <c r="R23" s="32">
        <v>2815</v>
      </c>
      <c r="S23" s="22">
        <v>3246</v>
      </c>
      <c r="T23" s="23">
        <v>3246</v>
      </c>
      <c r="U23" s="15">
        <v>12973</v>
      </c>
      <c r="V23" s="32">
        <v>12973</v>
      </c>
      <c r="W23" s="22">
        <v>5589</v>
      </c>
      <c r="X23" s="23">
        <v>5589</v>
      </c>
      <c r="Y23" s="15">
        <v>15081</v>
      </c>
      <c r="Z23" s="32">
        <v>15081</v>
      </c>
      <c r="AA23" s="22">
        <v>10181</v>
      </c>
      <c r="AB23" s="23">
        <v>10181</v>
      </c>
      <c r="AC23" s="15">
        <v>6892</v>
      </c>
      <c r="AD23" s="32">
        <v>6892</v>
      </c>
      <c r="AE23" s="22">
        <v>9052</v>
      </c>
      <c r="AF23" s="23">
        <v>9052</v>
      </c>
      <c r="AG23" s="15">
        <v>8303</v>
      </c>
      <c r="AH23" s="32">
        <v>8303</v>
      </c>
      <c r="AI23" s="22">
        <v>2954</v>
      </c>
      <c r="AJ23" s="23">
        <v>2954</v>
      </c>
      <c r="AK23" s="15">
        <v>12702</v>
      </c>
      <c r="AL23" s="32">
        <v>12702</v>
      </c>
      <c r="AM23" s="22">
        <v>4460</v>
      </c>
      <c r="AN23" s="23">
        <v>4460</v>
      </c>
      <c r="AO23" s="15">
        <v>5116</v>
      </c>
      <c r="AP23" s="32">
        <v>5116</v>
      </c>
      <c r="AQ23" s="22">
        <v>12682</v>
      </c>
      <c r="AR23" s="23">
        <v>12682</v>
      </c>
    </row>
    <row r="24" spans="1:47" ht="25.5" hidden="1" x14ac:dyDescent="0.25">
      <c r="A24" s="3" t="s">
        <v>9</v>
      </c>
      <c r="B24" s="11" t="s">
        <v>39</v>
      </c>
      <c r="C24" s="22">
        <v>0</v>
      </c>
      <c r="D24" s="23">
        <v>0</v>
      </c>
      <c r="E24" s="15">
        <v>0</v>
      </c>
      <c r="F24" s="32">
        <v>0</v>
      </c>
      <c r="G24" s="22">
        <v>0</v>
      </c>
      <c r="H24" s="23">
        <v>0</v>
      </c>
      <c r="I24" s="15">
        <v>0</v>
      </c>
      <c r="J24" s="32">
        <v>0</v>
      </c>
      <c r="K24" s="22">
        <v>0</v>
      </c>
      <c r="L24" s="23">
        <v>0</v>
      </c>
      <c r="M24" s="15">
        <v>0</v>
      </c>
      <c r="N24" s="32">
        <v>0</v>
      </c>
      <c r="O24" s="22">
        <v>0</v>
      </c>
      <c r="P24" s="23">
        <v>0</v>
      </c>
      <c r="Q24" s="15">
        <v>0</v>
      </c>
      <c r="R24" s="32">
        <v>0</v>
      </c>
      <c r="S24" s="22">
        <v>0</v>
      </c>
      <c r="T24" s="23">
        <v>0</v>
      </c>
      <c r="U24" s="15">
        <v>0</v>
      </c>
      <c r="V24" s="32">
        <v>0</v>
      </c>
      <c r="W24" s="22">
        <v>0</v>
      </c>
      <c r="X24" s="23">
        <v>0</v>
      </c>
      <c r="Y24" s="15">
        <v>0</v>
      </c>
      <c r="Z24" s="32">
        <v>0</v>
      </c>
      <c r="AA24" s="22">
        <v>0</v>
      </c>
      <c r="AB24" s="23">
        <v>0</v>
      </c>
      <c r="AC24" s="15">
        <v>0</v>
      </c>
      <c r="AD24" s="32">
        <v>0</v>
      </c>
      <c r="AE24" s="22">
        <v>0</v>
      </c>
      <c r="AF24" s="23">
        <v>0</v>
      </c>
      <c r="AG24" s="15">
        <v>0</v>
      </c>
      <c r="AH24" s="32">
        <v>0</v>
      </c>
      <c r="AI24" s="22">
        <v>0</v>
      </c>
      <c r="AJ24" s="23">
        <v>0</v>
      </c>
      <c r="AK24" s="15">
        <v>0</v>
      </c>
      <c r="AL24" s="32">
        <v>0</v>
      </c>
      <c r="AM24" s="22">
        <v>0</v>
      </c>
      <c r="AN24" s="23">
        <v>0</v>
      </c>
      <c r="AO24" s="15">
        <v>0</v>
      </c>
      <c r="AP24" s="32">
        <v>0</v>
      </c>
      <c r="AQ24" s="22">
        <v>0</v>
      </c>
      <c r="AR24" s="23">
        <v>0</v>
      </c>
    </row>
    <row r="25" spans="1:47" ht="25.5" hidden="1" x14ac:dyDescent="0.25">
      <c r="A25" s="3"/>
      <c r="B25" s="12" t="s">
        <v>40</v>
      </c>
      <c r="C25" s="28" t="e">
        <v>#DIV/0!</v>
      </c>
      <c r="D25" s="29" t="e">
        <v>#DIV/0!</v>
      </c>
      <c r="E25" s="18" t="e">
        <v>#DIV/0!</v>
      </c>
      <c r="F25" s="35" t="e">
        <v>#DIV/0!</v>
      </c>
      <c r="G25" s="28" t="e">
        <v>#DIV/0!</v>
      </c>
      <c r="H25" s="29" t="e">
        <v>#DIV/0!</v>
      </c>
      <c r="I25" s="18" t="e">
        <v>#DIV/0!</v>
      </c>
      <c r="J25" s="35" t="e">
        <v>#DIV/0!</v>
      </c>
      <c r="K25" s="28" t="e">
        <v>#DIV/0!</v>
      </c>
      <c r="L25" s="29" t="e">
        <v>#DIV/0!</v>
      </c>
      <c r="M25" s="18" t="e">
        <v>#DIV/0!</v>
      </c>
      <c r="N25" s="35" t="e">
        <v>#DIV/0!</v>
      </c>
      <c r="O25" s="28" t="e">
        <v>#DIV/0!</v>
      </c>
      <c r="P25" s="29" t="e">
        <v>#DIV/0!</v>
      </c>
      <c r="Q25" s="18" t="e">
        <v>#DIV/0!</v>
      </c>
      <c r="R25" s="35" t="e">
        <v>#DIV/0!</v>
      </c>
      <c r="S25" s="28" t="e">
        <v>#DIV/0!</v>
      </c>
      <c r="T25" s="29" t="e">
        <v>#DIV/0!</v>
      </c>
      <c r="U25" s="18" t="e">
        <v>#DIV/0!</v>
      </c>
      <c r="V25" s="35" t="e">
        <v>#DIV/0!</v>
      </c>
      <c r="W25" s="28" t="e">
        <v>#DIV/0!</v>
      </c>
      <c r="X25" s="29" t="e">
        <v>#DIV/0!</v>
      </c>
      <c r="Y25" s="18" t="e">
        <v>#DIV/0!</v>
      </c>
      <c r="Z25" s="35" t="e">
        <v>#DIV/0!</v>
      </c>
      <c r="AA25" s="28" t="e">
        <v>#DIV/0!</v>
      </c>
      <c r="AB25" s="29" t="e">
        <v>#DIV/0!</v>
      </c>
      <c r="AC25" s="18" t="e">
        <v>#DIV/0!</v>
      </c>
      <c r="AD25" s="35" t="e">
        <v>#DIV/0!</v>
      </c>
      <c r="AE25" s="28">
        <v>1710.0495446265943</v>
      </c>
      <c r="AF25" s="29" t="e">
        <v>#DIV/0!</v>
      </c>
      <c r="AG25" s="18" t="e">
        <v>#DIV/0!</v>
      </c>
      <c r="AH25" s="35" t="e">
        <v>#DIV/0!</v>
      </c>
      <c r="AI25" s="28" t="e">
        <v>#DIV/0!</v>
      </c>
      <c r="AJ25" s="29" t="e">
        <v>#DIV/0!</v>
      </c>
      <c r="AK25" s="18" t="e">
        <v>#DIV/0!</v>
      </c>
      <c r="AL25" s="35" t="e">
        <v>#DIV/0!</v>
      </c>
      <c r="AM25" s="28">
        <v>850.63752276867046</v>
      </c>
      <c r="AN25" s="29" t="e">
        <v>#DIV/0!</v>
      </c>
      <c r="AO25" s="18" t="e">
        <v>#DIV/0!</v>
      </c>
      <c r="AP25" s="35" t="e">
        <v>#DIV/0!</v>
      </c>
      <c r="AQ25" s="28" t="e">
        <v>#DIV/0!</v>
      </c>
      <c r="AR25" s="29" t="e">
        <v>#DIV/0!</v>
      </c>
    </row>
    <row r="26" spans="1:47" ht="26.25" thickBot="1" x14ac:dyDescent="0.3">
      <c r="A26" s="3"/>
      <c r="B26" s="12" t="s">
        <v>41</v>
      </c>
      <c r="C26" s="30">
        <v>0.81399999999999995</v>
      </c>
      <c r="D26" s="31">
        <v>0.80600000000000005</v>
      </c>
      <c r="E26" s="19">
        <v>0.35916134913400183</v>
      </c>
      <c r="F26" s="36">
        <v>0.35916134913400183</v>
      </c>
      <c r="G26" s="30">
        <v>0.68916259285124759</v>
      </c>
      <c r="H26" s="31">
        <v>0.54425115865659324</v>
      </c>
      <c r="I26" s="19">
        <v>0.315652307220604</v>
      </c>
      <c r="J26" s="36">
        <v>0.315652307220604</v>
      </c>
      <c r="K26" s="30">
        <v>0.48263314588157458</v>
      </c>
      <c r="L26" s="31">
        <v>0.38736354614621238</v>
      </c>
      <c r="M26" s="19">
        <v>0.64903076158391781</v>
      </c>
      <c r="N26" s="36">
        <v>0.64903076158391781</v>
      </c>
      <c r="O26" s="30">
        <v>0.29942942197965766</v>
      </c>
      <c r="P26" s="31">
        <v>0.29942942197965766</v>
      </c>
      <c r="Q26" s="19">
        <v>0.39609236234458262</v>
      </c>
      <c r="R26" s="36">
        <v>0.39609236234458262</v>
      </c>
      <c r="S26" s="30">
        <v>0.83364140480591498</v>
      </c>
      <c r="T26" s="31">
        <v>0.79667282809611828</v>
      </c>
      <c r="U26" s="19">
        <v>6.3824867031527024E-2</v>
      </c>
      <c r="V26" s="36">
        <v>5.272489015647884E-2</v>
      </c>
      <c r="W26" s="30">
        <v>4.634102701735552E-2</v>
      </c>
      <c r="X26" s="31">
        <v>4.634102701735552E-2</v>
      </c>
      <c r="Y26" s="19">
        <v>0.62582056892778992</v>
      </c>
      <c r="Z26" s="36">
        <v>0.59896558583648296</v>
      </c>
      <c r="AA26" s="30">
        <v>0.62793416167370586</v>
      </c>
      <c r="AB26" s="31">
        <v>0.62793416167370586</v>
      </c>
      <c r="AC26" s="19">
        <v>0.65307603017991878</v>
      </c>
      <c r="AD26" s="36">
        <v>0.65307603017991878</v>
      </c>
      <c r="AE26" s="30">
        <v>0.31114136102518786</v>
      </c>
      <c r="AF26" s="31">
        <v>0.31114136102518786</v>
      </c>
      <c r="AG26" s="19">
        <v>0.48356015897868243</v>
      </c>
      <c r="AH26" s="36">
        <v>0.48356015897868243</v>
      </c>
      <c r="AI26" s="30">
        <v>0.60731211916046035</v>
      </c>
      <c r="AJ26" s="31">
        <v>0.60731211916046035</v>
      </c>
      <c r="AK26" s="19">
        <v>0.68020784128483702</v>
      </c>
      <c r="AL26" s="36">
        <v>0.56136332860966776</v>
      </c>
      <c r="AM26" s="30">
        <v>0.31412556053811658</v>
      </c>
      <c r="AN26" s="31">
        <v>0.31412556053811658</v>
      </c>
      <c r="AO26" s="19">
        <v>0.47752150117279124</v>
      </c>
      <c r="AP26" s="36">
        <v>0.47752150117279124</v>
      </c>
      <c r="AQ26" s="30">
        <v>0.72149503232928558</v>
      </c>
      <c r="AR26" s="31">
        <v>0.63160219208326762</v>
      </c>
    </row>
  </sheetData>
  <mergeCells count="23">
    <mergeCell ref="A19:B19"/>
    <mergeCell ref="C8:D8"/>
    <mergeCell ref="E8:F8"/>
    <mergeCell ref="A8:B9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C8:AD8"/>
    <mergeCell ref="AE8:AF8"/>
    <mergeCell ref="AQ8:AR8"/>
    <mergeCell ref="AA8:AB8"/>
    <mergeCell ref="AG8:AH8"/>
    <mergeCell ref="AI8:AJ8"/>
    <mergeCell ref="AK8:AL8"/>
    <mergeCell ref="AM8:AN8"/>
    <mergeCell ref="AO8:AP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26"/>
  <sheetViews>
    <sheetView zoomScaleSheetLayoutView="70" workbookViewId="0">
      <selection activeCell="P23" sqref="P23"/>
    </sheetView>
  </sheetViews>
  <sheetFormatPr defaultRowHeight="15" x14ac:dyDescent="0.25"/>
  <cols>
    <col min="2" max="2" width="43.140625" customWidth="1"/>
    <col min="3" max="3" width="12.42578125" customWidth="1"/>
    <col min="4" max="4" width="13.140625" customWidth="1"/>
    <col min="6" max="6" width="11.28515625" customWidth="1"/>
    <col min="7" max="7" width="10.5703125" customWidth="1"/>
  </cols>
  <sheetData>
    <row r="2" spans="1:6" ht="18.75" x14ac:dyDescent="0.3">
      <c r="B2" s="47" t="s">
        <v>56</v>
      </c>
    </row>
    <row r="4" spans="1:6" x14ac:dyDescent="0.25">
      <c r="A4" s="57" t="s">
        <v>20</v>
      </c>
      <c r="B4" s="57"/>
      <c r="C4" s="57" t="s">
        <v>48</v>
      </c>
      <c r="D4" s="57"/>
    </row>
    <row r="5" spans="1:6" ht="51" x14ac:dyDescent="0.25">
      <c r="A5" s="57"/>
      <c r="B5" s="57"/>
      <c r="C5" s="39" t="s">
        <v>21</v>
      </c>
      <c r="D5" s="40" t="s">
        <v>22</v>
      </c>
      <c r="F5" s="39"/>
    </row>
    <row r="6" spans="1:6" ht="25.5" x14ac:dyDescent="0.25">
      <c r="A6" s="2">
        <v>1</v>
      </c>
      <c r="B6" s="10" t="s">
        <v>23</v>
      </c>
      <c r="C6" s="9">
        <f>'Ūdens bilance_1.pielikums'!C10+'Ūdens bilance_1.pielikums'!E10+'Ūdens bilance_1.pielikums'!G10+'Ūdens bilance_1.pielikums'!I10+'Ūdens bilance_1.pielikums'!K10+'Ūdens bilance_1.pielikums'!M10+'Ūdens bilance_1.pielikums'!O10+'Ūdens bilance_1.pielikums'!Q10+'Ūdens bilance_1.pielikums'!S10+'Ūdens bilance_1.pielikums'!U10+'Ūdens bilance_1.pielikums'!W10+'Ūdens bilance_1.pielikums'!Y10+'Ūdens bilance_1.pielikums'!AA10+'Ūdens bilance_1.pielikums'!AC10+'Ūdens bilance_1.pielikums'!AE10+'Ūdens bilance_1.pielikums'!AG10+'Ūdens bilance_1.pielikums'!AI10+'Ūdens bilance_1.pielikums'!AK10+'Ūdens bilance_1.pielikums'!AM10+'Ūdens bilance_1.pielikums'!AO10+'Ūdens bilance_1.pielikums'!AQ10</f>
        <v>223930</v>
      </c>
      <c r="D6" s="9">
        <f>'Ūdens bilance_1.pielikums'!D10+'Ūdens bilance_1.pielikums'!F10+'Ūdens bilance_1.pielikums'!H10+'Ūdens bilance_1.pielikums'!J10+'Ūdens bilance_1.pielikums'!L10+'Ūdens bilance_1.pielikums'!N10+'Ūdens bilance_1.pielikums'!P10+'Ūdens bilance_1.pielikums'!R10+'Ūdens bilance_1.pielikums'!T10+'Ūdens bilance_1.pielikums'!V10+'Ūdens bilance_1.pielikums'!X10+'Ūdens bilance_1.pielikums'!Z10+'Ūdens bilance_1.pielikums'!AB10+'Ūdens bilance_1.pielikums'!AD10+'Ūdens bilance_1.pielikums'!AF10+'Ūdens bilance_1.pielikums'!AH10+'Ūdens bilance_1.pielikums'!AJ10+'Ūdens bilance_1.pielikums'!AL10+'Ūdens bilance_1.pielikums'!AN10+'Ūdens bilance_1.pielikums'!AP10+'Ūdens bilance_1.pielikums'!AR10</f>
        <v>223930</v>
      </c>
    </row>
    <row r="7" spans="1:6" x14ac:dyDescent="0.25">
      <c r="A7" s="3">
        <v>2</v>
      </c>
      <c r="B7" s="11" t="s">
        <v>24</v>
      </c>
      <c r="C7" s="9">
        <f>'Ūdens bilance_1.pielikums'!C11+'Ūdens bilance_1.pielikums'!E11+'Ūdens bilance_1.pielikums'!G11+'Ūdens bilance_1.pielikums'!I11+'Ūdens bilance_1.pielikums'!K11+'Ūdens bilance_1.pielikums'!M11+'Ūdens bilance_1.pielikums'!O11+'Ūdens bilance_1.pielikums'!Q11+'Ūdens bilance_1.pielikums'!S11+'Ūdens bilance_1.pielikums'!U11+'Ūdens bilance_1.pielikums'!W11+'Ūdens bilance_1.pielikums'!Y11+'Ūdens bilance_1.pielikums'!AA11+'Ūdens bilance_1.pielikums'!AC11+'Ūdens bilance_1.pielikums'!AE11+'Ūdens bilance_1.pielikums'!AG11+'Ūdens bilance_1.pielikums'!AI11+'Ūdens bilance_1.pielikums'!AK11+'Ūdens bilance_1.pielikums'!AM11+'Ūdens bilance_1.pielikums'!AO11+'Ūdens bilance_1.pielikums'!AQ11</f>
        <v>68062</v>
      </c>
      <c r="D7" s="9">
        <f>'Ūdens bilance_1.pielikums'!D11+'Ūdens bilance_1.pielikums'!F11+'Ūdens bilance_1.pielikums'!H11+'Ūdens bilance_1.pielikums'!J11+'Ūdens bilance_1.pielikums'!L11+'Ūdens bilance_1.pielikums'!N11+'Ūdens bilance_1.pielikums'!P11+'Ūdens bilance_1.pielikums'!R11+'Ūdens bilance_1.pielikums'!T11+'Ūdens bilance_1.pielikums'!V11+'Ūdens bilance_1.pielikums'!X11+'Ūdens bilance_1.pielikums'!Z11+'Ūdens bilance_1.pielikums'!AB11+'Ūdens bilance_1.pielikums'!AD11+'Ūdens bilance_1.pielikums'!AF11+'Ūdens bilance_1.pielikums'!AH11+'Ūdens bilance_1.pielikums'!AJ11+'Ūdens bilance_1.pielikums'!AL11+'Ūdens bilance_1.pielikums'!AN11+'Ūdens bilance_1.pielikums'!AP11+'Ūdens bilance_1.pielikums'!AR11</f>
        <v>65447</v>
      </c>
    </row>
    <row r="8" spans="1:6" ht="25.5" x14ac:dyDescent="0.25">
      <c r="A8" s="3"/>
      <c r="B8" s="12" t="s">
        <v>25</v>
      </c>
      <c r="C8" s="41">
        <f>C7/C6</f>
        <v>0.30394319653463137</v>
      </c>
      <c r="D8" s="41">
        <f>D7/D6</f>
        <v>0.29226544009288619</v>
      </c>
    </row>
    <row r="9" spans="1:6" ht="38.25" hidden="1" x14ac:dyDescent="0.25">
      <c r="A9" s="3">
        <v>3</v>
      </c>
      <c r="B9" s="11" t="s">
        <v>26</v>
      </c>
      <c r="C9" s="9">
        <f>'Ūdens bilance_1.pielikums'!C13+'Ūdens bilance_1.pielikums'!E13+'Ūdens bilance_1.pielikums'!G13+'Ūdens bilance_1.pielikums'!I13+'Ūdens bilance_1.pielikums'!K13+'Ūdens bilance_1.pielikums'!M13+'Ūdens bilance_1.pielikums'!O13+'Ūdens bilance_1.pielikums'!Q13+'Ūdens bilance_1.pielikums'!S13+'Ūdens bilance_1.pielikums'!U13+'Ūdens bilance_1.pielikums'!W13+'Ūdens bilance_1.pielikums'!Y13+'Ūdens bilance_1.pielikums'!AA13+'Ūdens bilance_1.pielikums'!AC13+'Ūdens bilance_1.pielikums'!AE13+'Ūdens bilance_1.pielikums'!AG13+'Ūdens bilance_1.pielikums'!AI13+'Ūdens bilance_1.pielikums'!AK13+'Ūdens bilance_1.pielikums'!AM13+'Ūdens bilance_1.pielikums'!AO13+'Ūdens bilance_1.pielikums'!AQ13</f>
        <v>0</v>
      </c>
      <c r="D9" s="9">
        <f>'Ūdens bilance_1.pielikums'!D13+'Ūdens bilance_1.pielikums'!F13+'Ūdens bilance_1.pielikums'!H13+'Ūdens bilance_1.pielikums'!J13+'Ūdens bilance_1.pielikums'!L13+'Ūdens bilance_1.pielikums'!N13+'Ūdens bilance_1.pielikums'!P13+'Ūdens bilance_1.pielikums'!R13+'Ūdens bilance_1.pielikums'!T13+'Ūdens bilance_1.pielikums'!V13+'Ūdens bilance_1.pielikums'!X13+'Ūdens bilance_1.pielikums'!Z13+'Ūdens bilance_1.pielikums'!AB13+'Ūdens bilance_1.pielikums'!AD13+'Ūdens bilance_1.pielikums'!AF13+'Ūdens bilance_1.pielikums'!AH13+'Ūdens bilance_1.pielikums'!AJ13+'Ūdens bilance_1.pielikums'!AL13+'Ūdens bilance_1.pielikums'!AN13+'Ūdens bilance_1.pielikums'!AP13+'Ūdens bilance_1.pielikums'!AR13</f>
        <v>0</v>
      </c>
    </row>
    <row r="10" spans="1:6" ht="25.5" x14ac:dyDescent="0.25">
      <c r="A10" s="3">
        <v>4</v>
      </c>
      <c r="B10" s="11" t="s">
        <v>27</v>
      </c>
      <c r="C10" s="9">
        <f>'Ūdens bilance_1.pielikums'!C14+'Ūdens bilance_1.pielikums'!E14+'Ūdens bilance_1.pielikums'!G14+'Ūdens bilance_1.pielikums'!I14+'Ūdens bilance_1.pielikums'!K14+'Ūdens bilance_1.pielikums'!M14+'Ūdens bilance_1.pielikums'!O14+'Ūdens bilance_1.pielikums'!Q14+'Ūdens bilance_1.pielikums'!S14+'Ūdens bilance_1.pielikums'!U14+'Ūdens bilance_1.pielikums'!W14+'Ūdens bilance_1.pielikums'!Y14+'Ūdens bilance_1.pielikums'!AA14+'Ūdens bilance_1.pielikums'!AC14+'Ūdens bilance_1.pielikums'!AE14+'Ūdens bilance_1.pielikums'!AG14+'Ūdens bilance_1.pielikums'!AI14+'Ūdens bilance_1.pielikums'!AK14+'Ūdens bilance_1.pielikums'!AM14+'Ūdens bilance_1.pielikums'!AO14+'Ūdens bilance_1.pielikums'!AQ14</f>
        <v>155868</v>
      </c>
      <c r="D10" s="9">
        <f>'Ūdens bilance_1.pielikums'!D14+'Ūdens bilance_1.pielikums'!F14+'Ūdens bilance_1.pielikums'!H14+'Ūdens bilance_1.pielikums'!J14+'Ūdens bilance_1.pielikums'!L14+'Ūdens bilance_1.pielikums'!N14+'Ūdens bilance_1.pielikums'!P14+'Ūdens bilance_1.pielikums'!R14+'Ūdens bilance_1.pielikums'!T14+'Ūdens bilance_1.pielikums'!V14+'Ūdens bilance_1.pielikums'!X14+'Ūdens bilance_1.pielikums'!Z14+'Ūdens bilance_1.pielikums'!AB14+'Ūdens bilance_1.pielikums'!AD14+'Ūdens bilance_1.pielikums'!AF14+'Ūdens bilance_1.pielikums'!AH14+'Ūdens bilance_1.pielikums'!AJ14+'Ūdens bilance_1.pielikums'!AL14+'Ūdens bilance_1.pielikums'!AN14+'Ūdens bilance_1.pielikums'!AP14+'Ūdens bilance_1.pielikums'!AR14</f>
        <v>155868</v>
      </c>
      <c r="F10" s="39"/>
    </row>
    <row r="11" spans="1:6" x14ac:dyDescent="0.25">
      <c r="A11" s="3" t="s">
        <v>5</v>
      </c>
      <c r="B11" s="11" t="s">
        <v>53</v>
      </c>
      <c r="C11" s="9">
        <f>'Ūdens bilance_1.pielikums'!C15+'Ūdens bilance_1.pielikums'!E15+'Ūdens bilance_1.pielikums'!G15+'Ūdens bilance_1.pielikums'!I15+'Ūdens bilance_1.pielikums'!K15+'Ūdens bilance_1.pielikums'!M15+'Ūdens bilance_1.pielikums'!O15+'Ūdens bilance_1.pielikums'!Q15+'Ūdens bilance_1.pielikums'!S15+'Ūdens bilance_1.pielikums'!U15+'Ūdens bilance_1.pielikums'!W15+'Ūdens bilance_1.pielikums'!Y15+'Ūdens bilance_1.pielikums'!AA15+'Ūdens bilance_1.pielikums'!AC15+'Ūdens bilance_1.pielikums'!AE15+'Ūdens bilance_1.pielikums'!AG15+'Ūdens bilance_1.pielikums'!AI15+'Ūdens bilance_1.pielikums'!AK15+'Ūdens bilance_1.pielikums'!AM15+'Ūdens bilance_1.pielikums'!AO15+'Ūdens bilance_1.pielikums'!AQ15</f>
        <v>113616.55069999999</v>
      </c>
      <c r="D11" s="9">
        <f>'Ūdens bilance_1.pielikums'!D15+'Ūdens bilance_1.pielikums'!F15+'Ūdens bilance_1.pielikums'!H15+'Ūdens bilance_1.pielikums'!J15+'Ūdens bilance_1.pielikums'!L15+'Ūdens bilance_1.pielikums'!N15+'Ūdens bilance_1.pielikums'!P15+'Ūdens bilance_1.pielikums'!R15+'Ūdens bilance_1.pielikums'!T15+'Ūdens bilance_1.pielikums'!V15+'Ūdens bilance_1.pielikums'!X15+'Ūdens bilance_1.pielikums'!Z15+'Ūdens bilance_1.pielikums'!AB15+'Ūdens bilance_1.pielikums'!AD15+'Ūdens bilance_1.pielikums'!AF15+'Ūdens bilance_1.pielikums'!AH15+'Ūdens bilance_1.pielikums'!AJ15+'Ūdens bilance_1.pielikums'!AL15+'Ūdens bilance_1.pielikums'!AN15+'Ūdens bilance_1.pielikums'!AP15+'Ūdens bilance_1.pielikums'!AR15</f>
        <v>124776.58769999999</v>
      </c>
    </row>
    <row r="12" spans="1:6" x14ac:dyDescent="0.25">
      <c r="A12" s="3"/>
      <c r="B12" s="11" t="s">
        <v>50</v>
      </c>
      <c r="C12" s="9">
        <v>11324.5</v>
      </c>
      <c r="D12" s="9">
        <v>11032.2</v>
      </c>
    </row>
    <row r="13" spans="1:6" x14ac:dyDescent="0.25">
      <c r="A13" s="3"/>
      <c r="B13" s="45" t="s">
        <v>54</v>
      </c>
      <c r="C13" s="46">
        <f>(C11-C12)/C11</f>
        <v>0.90032702163347755</v>
      </c>
      <c r="D13" s="46">
        <f>(D11-D12)/D11</f>
        <v>0.91158437489471433</v>
      </c>
      <c r="F13" s="8"/>
    </row>
    <row r="14" spans="1:6" ht="25.5" x14ac:dyDescent="0.25">
      <c r="A14" s="3" t="s">
        <v>6</v>
      </c>
      <c r="B14" s="11" t="s">
        <v>29</v>
      </c>
      <c r="C14" s="9">
        <f>'Ūdens bilance_1.pielikums'!C16+'Ūdens bilance_1.pielikums'!E16+'Ūdens bilance_1.pielikums'!G16+'Ūdens bilance_1.pielikums'!I16+'Ūdens bilance_1.pielikums'!K16+'Ūdens bilance_1.pielikums'!M16+'Ūdens bilance_1.pielikums'!O16+'Ūdens bilance_1.pielikums'!Q16+'Ūdens bilance_1.pielikums'!S16+'Ūdens bilance_1.pielikums'!U16+'Ūdens bilance_1.pielikums'!W16+'Ūdens bilance_1.pielikums'!Y16+'Ūdens bilance_1.pielikums'!AA16+'Ūdens bilance_1.pielikums'!AC16+'Ūdens bilance_1.pielikums'!AE16+'Ūdens bilance_1.pielikums'!AG16+'Ūdens bilance_1.pielikums'!AI16+'Ūdens bilance_1.pielikums'!AK16+'Ūdens bilance_1.pielikums'!AM16+'Ūdens bilance_1.pielikums'!AO16+'Ūdens bilance_1.pielikums'!AQ16</f>
        <v>42251.449300000007</v>
      </c>
      <c r="D14" s="9">
        <f>'Ūdens bilance_1.pielikums'!D16+'Ūdens bilance_1.pielikums'!F16+'Ūdens bilance_1.pielikums'!H16+'Ūdens bilance_1.pielikums'!J16+'Ūdens bilance_1.pielikums'!L16+'Ūdens bilance_1.pielikums'!N16+'Ūdens bilance_1.pielikums'!P16+'Ūdens bilance_1.pielikums'!R16+'Ūdens bilance_1.pielikums'!T16+'Ūdens bilance_1.pielikums'!V16+'Ūdens bilance_1.pielikums'!X16+'Ūdens bilance_1.pielikums'!Z16+'Ūdens bilance_1.pielikums'!AB16+'Ūdens bilance_1.pielikums'!AD16+'Ūdens bilance_1.pielikums'!AF16+'Ūdens bilance_1.pielikums'!AH16+'Ūdens bilance_1.pielikums'!AJ16+'Ūdens bilance_1.pielikums'!AL16+'Ūdens bilance_1.pielikums'!AN16+'Ūdens bilance_1.pielikums'!AP16+'Ūdens bilance_1.pielikums'!AR16</f>
        <v>31091.412300000011</v>
      </c>
    </row>
    <row r="15" spans="1:6" ht="25.5" hidden="1" x14ac:dyDescent="0.25">
      <c r="A15" s="3"/>
      <c r="B15" s="12" t="s">
        <v>30</v>
      </c>
      <c r="C15" s="42"/>
      <c r="D15" s="42"/>
    </row>
    <row r="16" spans="1:6" ht="39" thickBot="1" x14ac:dyDescent="0.3">
      <c r="A16" s="7"/>
      <c r="B16" s="13" t="s">
        <v>47</v>
      </c>
      <c r="C16" s="43">
        <f>C14/C10</f>
        <v>0.27107199232684071</v>
      </c>
      <c r="D16" s="43">
        <f>D14/D10</f>
        <v>0.1994727096004312</v>
      </c>
    </row>
    <row r="17" spans="1:4" ht="54.6" customHeight="1" thickTop="1" x14ac:dyDescent="0.25">
      <c r="A17" s="55" t="s">
        <v>32</v>
      </c>
      <c r="B17" s="59"/>
      <c r="C17" s="39" t="s">
        <v>21</v>
      </c>
      <c r="D17" s="40" t="s">
        <v>22</v>
      </c>
    </row>
    <row r="18" spans="1:4" ht="38.25" x14ac:dyDescent="0.25">
      <c r="A18" s="3" t="s">
        <v>7</v>
      </c>
      <c r="B18" s="4" t="s">
        <v>33</v>
      </c>
      <c r="C18" s="9">
        <f>'Ūdens bilance_1.pielikums'!C20+'Ūdens bilance_1.pielikums'!E20+'Ūdens bilance_1.pielikums'!G20+'Ūdens bilance_1.pielikums'!I20+'Ūdens bilance_1.pielikums'!K20+'Ūdens bilance_1.pielikums'!M20+'Ūdens bilance_1.pielikums'!O20+'Ūdens bilance_1.pielikums'!Q20+'Ūdens bilance_1.pielikums'!S20+'Ūdens bilance_1.pielikums'!U20+'Ūdens bilance_1.pielikums'!W20+'Ūdens bilance_1.pielikums'!Y20+'Ūdens bilance_1.pielikums'!AA20+'Ūdens bilance_1.pielikums'!AC20+'Ūdens bilance_1.pielikums'!AE20+'Ūdens bilance_1.pielikums'!AG20+'Ūdens bilance_1.pielikums'!AI20+'Ūdens bilance_1.pielikums'!AK20+'Ūdens bilance_1.pielikums'!AM20+'Ūdens bilance_1.pielikums'!AO20+'Ūdens bilance_1.pielikums'!AQ20</f>
        <v>194611</v>
      </c>
      <c r="D18" s="9">
        <f>'Ūdens bilance_1.pielikums'!D20+'Ūdens bilance_1.pielikums'!F20+'Ūdens bilance_1.pielikums'!H20+'Ūdens bilance_1.pielikums'!J20+'Ūdens bilance_1.pielikums'!L20+'Ūdens bilance_1.pielikums'!N20+'Ūdens bilance_1.pielikums'!P20+'Ūdens bilance_1.pielikums'!R20+'Ūdens bilance_1.pielikums'!T20+'Ūdens bilance_1.pielikums'!V20+'Ūdens bilance_1.pielikums'!X20+'Ūdens bilance_1.pielikums'!Z20+'Ūdens bilance_1.pielikums'!AB20+'Ūdens bilance_1.pielikums'!AD20+'Ūdens bilance_1.pielikums'!AF20+'Ūdens bilance_1.pielikums'!AH20+'Ūdens bilance_1.pielikums'!AJ20+'Ūdens bilance_1.pielikums'!AL20+'Ūdens bilance_1.pielikums'!AN20+'Ūdens bilance_1.pielikums'!AP20+'Ūdens bilance_1.pielikums'!AR20</f>
        <v>194611</v>
      </c>
    </row>
    <row r="19" spans="1:4" x14ac:dyDescent="0.25">
      <c r="A19" s="3" t="s">
        <v>34</v>
      </c>
      <c r="B19" s="4" t="s">
        <v>52</v>
      </c>
      <c r="C19" s="9">
        <f>'Ūdens bilance_1.pielikums'!C21+'Ūdens bilance_1.pielikums'!E21+'Ūdens bilance_1.pielikums'!G21+'Ūdens bilance_1.pielikums'!I21+'Ūdens bilance_1.pielikums'!K21+'Ūdens bilance_1.pielikums'!M21+'Ūdens bilance_1.pielikums'!O21+'Ūdens bilance_1.pielikums'!Q21+'Ūdens bilance_1.pielikums'!S21+'Ūdens bilance_1.pielikums'!U21+'Ūdens bilance_1.pielikums'!W21+'Ūdens bilance_1.pielikums'!Y21+'Ūdens bilance_1.pielikums'!AA21+'Ūdens bilance_1.pielikums'!AC21+'Ūdens bilance_1.pielikums'!AE21+'Ūdens bilance_1.pielikums'!AG21+'Ūdens bilance_1.pielikums'!AI21+'Ūdens bilance_1.pielikums'!AK21+'Ūdens bilance_1.pielikums'!AM21+'Ūdens bilance_1.pielikums'!AO21+'Ūdens bilance_1.pielikums'!AQ21</f>
        <v>87138.550699999993</v>
      </c>
      <c r="D19" s="9">
        <f>'Ūdens bilance_1.pielikums'!D21+'Ūdens bilance_1.pielikums'!F21+'Ūdens bilance_1.pielikums'!H21+'Ūdens bilance_1.pielikums'!J21+'Ūdens bilance_1.pielikums'!L21+'Ūdens bilance_1.pielikums'!N21+'Ūdens bilance_1.pielikums'!P21+'Ūdens bilance_1.pielikums'!R21+'Ūdens bilance_1.pielikums'!T21+'Ūdens bilance_1.pielikums'!V21+'Ūdens bilance_1.pielikums'!X21+'Ūdens bilance_1.pielikums'!Z21+'Ūdens bilance_1.pielikums'!AB21+'Ūdens bilance_1.pielikums'!AD21+'Ūdens bilance_1.pielikums'!AF21+'Ūdens bilance_1.pielikums'!AH21+'Ūdens bilance_1.pielikums'!AJ21+'Ūdens bilance_1.pielikums'!AL21+'Ūdens bilance_1.pielikums'!AN21+'Ūdens bilance_1.pielikums'!AP21+'Ūdens bilance_1.pielikums'!AR21</f>
        <v>95430.134699999995</v>
      </c>
    </row>
    <row r="20" spans="1:4" ht="25.5" x14ac:dyDescent="0.25">
      <c r="A20" s="3"/>
      <c r="B20" s="4" t="s">
        <v>51</v>
      </c>
      <c r="C20" s="9">
        <v>11036.5</v>
      </c>
      <c r="D20" s="9">
        <v>10703.5</v>
      </c>
    </row>
    <row r="21" spans="1:4" x14ac:dyDescent="0.25">
      <c r="A21" s="3"/>
      <c r="B21" s="44" t="s">
        <v>55</v>
      </c>
      <c r="C21" s="46">
        <f>(C19-C20)/C19</f>
        <v>0.87334538030135034</v>
      </c>
      <c r="D21" s="46">
        <f>(D19-D20)/D19</f>
        <v>0.88783941221870666</v>
      </c>
    </row>
    <row r="22" spans="1:4" ht="25.5" x14ac:dyDescent="0.25">
      <c r="A22" s="3" t="s">
        <v>36</v>
      </c>
      <c r="B22" s="4" t="s">
        <v>37</v>
      </c>
      <c r="C22" s="9">
        <f>'Ūdens bilance_1.pielikums'!C22+'Ūdens bilance_1.pielikums'!E22+'Ūdens bilance_1.pielikums'!G22+'Ūdens bilance_1.pielikums'!I22+'Ūdens bilance_1.pielikums'!K22+'Ūdens bilance_1.pielikums'!M22+'Ūdens bilance_1.pielikums'!O22+'Ūdens bilance_1.pielikums'!Q22+'Ūdens bilance_1.pielikums'!S22+'Ūdens bilance_1.pielikums'!U22+'Ūdens bilance_1.pielikums'!W22+'Ūdens bilance_1.pielikums'!Y22+'Ūdens bilance_1.pielikums'!AA22+'Ūdens bilance_1.pielikums'!AC22+'Ūdens bilance_1.pielikums'!AE22+'Ūdens bilance_1.pielikums'!AG22+'Ūdens bilance_1.pielikums'!AI22+'Ūdens bilance_1.pielikums'!AK22+'Ūdens bilance_1.pielikums'!AM22+'Ūdens bilance_1.pielikums'!AO22+'Ūdens bilance_1.pielikums'!AQ22</f>
        <v>107472.44930000001</v>
      </c>
      <c r="D22" s="9">
        <f>'Ūdens bilance_1.pielikums'!D22+'Ūdens bilance_1.pielikums'!F22+'Ūdens bilance_1.pielikums'!H22+'Ūdens bilance_1.pielikums'!J22+'Ūdens bilance_1.pielikums'!L22+'Ūdens bilance_1.pielikums'!N22+'Ūdens bilance_1.pielikums'!P22+'Ūdens bilance_1.pielikums'!R22+'Ūdens bilance_1.pielikums'!T22+'Ūdens bilance_1.pielikums'!V22+'Ūdens bilance_1.pielikums'!X22+'Ūdens bilance_1.pielikums'!Z22+'Ūdens bilance_1.pielikums'!AB22+'Ūdens bilance_1.pielikums'!AD22+'Ūdens bilance_1.pielikums'!AF22+'Ūdens bilance_1.pielikums'!AH22+'Ūdens bilance_1.pielikums'!AJ22+'Ūdens bilance_1.pielikums'!AL22+'Ūdens bilance_1.pielikums'!AN22+'Ūdens bilance_1.pielikums'!AP22+'Ūdens bilance_1.pielikums'!AR22</f>
        <v>99180.865300000005</v>
      </c>
    </row>
    <row r="23" spans="1:4" ht="25.5" x14ac:dyDescent="0.25">
      <c r="A23" s="3" t="s">
        <v>8</v>
      </c>
      <c r="B23" s="4" t="s">
        <v>38</v>
      </c>
      <c r="C23" s="9">
        <f>'Ūdens bilance_1.pielikums'!C23+'Ūdens bilance_1.pielikums'!E23+'Ūdens bilance_1.pielikums'!G23+'Ūdens bilance_1.pielikums'!I23+'Ūdens bilance_1.pielikums'!K23+'Ūdens bilance_1.pielikums'!M23+'Ūdens bilance_1.pielikums'!O23+'Ūdens bilance_1.pielikums'!Q23+'Ūdens bilance_1.pielikums'!S23+'Ūdens bilance_1.pielikums'!U23+'Ūdens bilance_1.pielikums'!W23+'Ūdens bilance_1.pielikums'!Y23+'Ūdens bilance_1.pielikums'!AA23+'Ūdens bilance_1.pielikums'!AC23+'Ūdens bilance_1.pielikums'!AE23+'Ūdens bilance_1.pielikums'!AG23+'Ūdens bilance_1.pielikums'!AI23+'Ūdens bilance_1.pielikums'!AK23+'Ūdens bilance_1.pielikums'!AM23+'Ūdens bilance_1.pielikums'!AO23+'Ūdens bilance_1.pielikums'!AQ23</f>
        <v>194611</v>
      </c>
      <c r="D23" s="9">
        <f>'Ūdens bilance_1.pielikums'!D23+'Ūdens bilance_1.pielikums'!F23+'Ūdens bilance_1.pielikums'!H23+'Ūdens bilance_1.pielikums'!J23+'Ūdens bilance_1.pielikums'!L23+'Ūdens bilance_1.pielikums'!N23+'Ūdens bilance_1.pielikums'!P23+'Ūdens bilance_1.pielikums'!R23+'Ūdens bilance_1.pielikums'!T23+'Ūdens bilance_1.pielikums'!V23+'Ūdens bilance_1.pielikums'!X23+'Ūdens bilance_1.pielikums'!Z23+'Ūdens bilance_1.pielikums'!AB23+'Ūdens bilance_1.pielikums'!AD23+'Ūdens bilance_1.pielikums'!AF23+'Ūdens bilance_1.pielikums'!AH23+'Ūdens bilance_1.pielikums'!AJ23+'Ūdens bilance_1.pielikums'!AL23+'Ūdens bilance_1.pielikums'!AN23+'Ūdens bilance_1.pielikums'!AP23+'Ūdens bilance_1.pielikums'!AR23</f>
        <v>194611</v>
      </c>
    </row>
    <row r="24" spans="1:4" ht="25.5" hidden="1" x14ac:dyDescent="0.25">
      <c r="A24" s="3" t="s">
        <v>9</v>
      </c>
      <c r="B24" s="4" t="s">
        <v>39</v>
      </c>
      <c r="C24" s="9">
        <f>'Ūdens bilance_1.pielikums'!C24+'Ūdens bilance_1.pielikums'!E24+'Ūdens bilance_1.pielikums'!G24+'Ūdens bilance_1.pielikums'!I24+'Ūdens bilance_1.pielikums'!K24+'Ūdens bilance_1.pielikums'!M24+'Ūdens bilance_1.pielikums'!O24+'Ūdens bilance_1.pielikums'!Q24+'Ūdens bilance_1.pielikums'!S24+'Ūdens bilance_1.pielikums'!U24+'Ūdens bilance_1.pielikums'!W24+'Ūdens bilance_1.pielikums'!Y24+'Ūdens bilance_1.pielikums'!AA24+'Ūdens bilance_1.pielikums'!AC24+'Ūdens bilance_1.pielikums'!AE24+'Ūdens bilance_1.pielikums'!AG24+'Ūdens bilance_1.pielikums'!AI24+'Ūdens bilance_1.pielikums'!AK24+'Ūdens bilance_1.pielikums'!AM24+'Ūdens bilance_1.pielikums'!AO24+'Ūdens bilance_1.pielikums'!AQ24</f>
        <v>0</v>
      </c>
      <c r="D24" s="9">
        <f>'Ūdens bilance_1.pielikums'!D24+'Ūdens bilance_1.pielikums'!F24+'Ūdens bilance_1.pielikums'!H24+'Ūdens bilance_1.pielikums'!J24+'Ūdens bilance_1.pielikums'!L24+'Ūdens bilance_1.pielikums'!N24+'Ūdens bilance_1.pielikums'!P24+'Ūdens bilance_1.pielikums'!R24+'Ūdens bilance_1.pielikums'!T24+'Ūdens bilance_1.pielikums'!V24+'Ūdens bilance_1.pielikums'!X24+'Ūdens bilance_1.pielikums'!Z24+'Ūdens bilance_1.pielikums'!AB24+'Ūdens bilance_1.pielikums'!AD24+'Ūdens bilance_1.pielikums'!AF24+'Ūdens bilance_1.pielikums'!AH24+'Ūdens bilance_1.pielikums'!AJ24+'Ūdens bilance_1.pielikums'!AL24+'Ūdens bilance_1.pielikums'!AN24+'Ūdens bilance_1.pielikums'!AP24+'Ūdens bilance_1.pielikums'!AR24</f>
        <v>0</v>
      </c>
    </row>
    <row r="25" spans="1:4" ht="25.5" hidden="1" x14ac:dyDescent="0.25">
      <c r="A25" s="3"/>
      <c r="B25" s="5" t="s">
        <v>40</v>
      </c>
    </row>
    <row r="26" spans="1:4" ht="25.5" x14ac:dyDescent="0.25">
      <c r="A26" s="3"/>
      <c r="B26" s="12" t="s">
        <v>41</v>
      </c>
      <c r="C26" s="46">
        <f>C22/C18</f>
        <v>0.55224241846555444</v>
      </c>
      <c r="D26" s="46">
        <f>D22/D18</f>
        <v>0.50963648149385188</v>
      </c>
    </row>
  </sheetData>
  <mergeCells count="3">
    <mergeCell ref="A4:B5"/>
    <mergeCell ref="A17:B17"/>
    <mergeCell ref="C4:D4"/>
  </mergeCells>
  <pageMargins left="0.7" right="0.7" top="0.75" bottom="0.75" header="0.3" footer="0.3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Ūdens bilance_1.pielikums</vt:lpstr>
      <vt:lpstr>ūdens bilance kopā</vt:lpstr>
      <vt:lpstr>'ūdens bilance kopā'!Print_Area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2023-05-08T12:42:22Z</dcterms:modified>
  <cp:category/>
</cp:coreProperties>
</file>